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1435" windowHeight="9015" activeTab="1"/>
  </bookViews>
  <sheets>
    <sheet name="Sheet1" sheetId="1" r:id="rId1"/>
    <sheet name="VT 2020" sheetId="2" r:id="rId2"/>
    <sheet name="HC 2020" sheetId="3" r:id="rId3"/>
  </sheets>
  <calcPr calcId="144525"/>
</workbook>
</file>

<file path=xl/calcChain.xml><?xml version="1.0" encoding="utf-8"?>
<calcChain xmlns="http://schemas.openxmlformats.org/spreadsheetml/2006/main">
  <c r="I108" i="2" l="1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3" i="2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3" i="1"/>
  <c r="M5" i="1"/>
  <c r="M6" i="1"/>
  <c r="M7" i="1"/>
  <c r="M8" i="1"/>
  <c r="M9" i="1"/>
  <c r="M4" i="1"/>
  <c r="L4" i="1" l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3" i="1"/>
  <c r="H4" i="1"/>
  <c r="H3" i="1"/>
  <c r="H108" i="1"/>
</calcChain>
</file>

<file path=xl/sharedStrings.xml><?xml version="1.0" encoding="utf-8"?>
<sst xmlns="http://schemas.openxmlformats.org/spreadsheetml/2006/main" count="1469" uniqueCount="506">
  <si>
    <t>STT</t>
  </si>
  <si>
    <t>Danh mục hàng hóa</t>
  </si>
  <si>
    <t>Hãng sản xuất</t>
  </si>
  <si>
    <t xml:space="preserve">Khối lượng </t>
  </si>
  <si>
    <t>Đơn vị tính</t>
  </si>
  <si>
    <t>Xuất xứ</t>
  </si>
  <si>
    <t>Đơn giá</t>
  </si>
  <si>
    <t>Thành tiền</t>
  </si>
  <si>
    <t>Băng cuộn</t>
  </si>
  <si>
    <t>Memco</t>
  </si>
  <si>
    <t>Cuộn</t>
  </si>
  <si>
    <t>Việt Nam</t>
  </si>
  <si>
    <t>23.000.000</t>
  </si>
  <si>
    <t>Băng keo lụa</t>
  </si>
  <si>
    <t>Thai Adhesive Tape</t>
  </si>
  <si>
    <t>Thái Lan</t>
  </si>
  <si>
    <t>44.000.000</t>
  </si>
  <si>
    <t>Băng thun 3 móc</t>
  </si>
  <si>
    <t>Quang Mậu</t>
  </si>
  <si>
    <t>6.400.000</t>
  </si>
  <si>
    <t>Bông hút y tế</t>
  </si>
  <si>
    <t>Đông Pha</t>
  </si>
  <si>
    <t>Gói</t>
  </si>
  <si>
    <t>15.200.000</t>
  </si>
  <si>
    <t>Kg</t>
  </si>
  <si>
    <t>9.600.000</t>
  </si>
  <si>
    <t>Gạc cầu sản khoa</t>
  </si>
  <si>
    <t>Gạc meche dẫn lưu đã tiệt trùng - có cản quang</t>
  </si>
  <si>
    <t>Miếng</t>
  </si>
  <si>
    <t>Gạc PTOB 20x80 (4 lớp) cản quang tiệt trùng hoặc tương đương</t>
  </si>
  <si>
    <t>Damedco</t>
  </si>
  <si>
    <t>2.100.000</t>
  </si>
  <si>
    <t>Gạc Y tế tiệt trùng</t>
  </si>
  <si>
    <t>9.000.000</t>
  </si>
  <si>
    <t>7.800.000</t>
  </si>
  <si>
    <t>Gạc vaselin 180 x 200 mm</t>
  </si>
  <si>
    <t>Nam Hùng Phương</t>
  </si>
  <si>
    <t>Bơm tiêm nhựa 1 ml</t>
  </si>
  <si>
    <t>Vikimco</t>
  </si>
  <si>
    <t>Cái</t>
  </si>
  <si>
    <t>2.160.000</t>
  </si>
  <si>
    <t>Bơm tiêm nhựa 5ml</t>
  </si>
  <si>
    <t>27.600.000</t>
  </si>
  <si>
    <t>Bơm tiêm nhựa 10ml</t>
  </si>
  <si>
    <t>Bơm tiêm nhựa 50ml</t>
  </si>
  <si>
    <t>Bơm tiêm nhựa 50ml cho ăn</t>
  </si>
  <si>
    <t>Chỉ Silk số 2/0 kim tam giác</t>
  </si>
  <si>
    <t>CPT</t>
  </si>
  <si>
    <t>Tép</t>
  </si>
  <si>
    <t>33.750.000</t>
  </si>
  <si>
    <t>Chỉ Silk số 2/0 (nhiều sợi)</t>
  </si>
  <si>
    <t>10.800.000</t>
  </si>
  <si>
    <t>Chỉ Chromic số 2/0 kim tròn</t>
  </si>
  <si>
    <t>32.400.000</t>
  </si>
  <si>
    <t>Chỉ Silk số 5/0 kim tam giác</t>
  </si>
  <si>
    <t>Chỉ Nylon 2/0 kim tam giác</t>
  </si>
  <si>
    <t>5.040.000</t>
  </si>
  <si>
    <t>Chỉ Nylon 4/0 kim tam giác</t>
  </si>
  <si>
    <t>Chỉ Vicryl số 1</t>
  </si>
  <si>
    <t>Smi AG</t>
  </si>
  <si>
    <t>Bỉ</t>
  </si>
  <si>
    <t>3.264.000</t>
  </si>
  <si>
    <t>Bao cao su</t>
  </si>
  <si>
    <t>Merufa</t>
  </si>
  <si>
    <t>Bột bó 6 in</t>
  </si>
  <si>
    <t>Winice Healthcare</t>
  </si>
  <si>
    <t>Trung Quốc</t>
  </si>
  <si>
    <t>8.400.000</t>
  </si>
  <si>
    <t>Kim luồn mạch máu số 20G</t>
  </si>
  <si>
    <t>Lamed</t>
  </si>
  <si>
    <t>Ấn Độ</t>
  </si>
  <si>
    <t>6.000.000</t>
  </si>
  <si>
    <t>Kim luồn mạch máu số 24G</t>
  </si>
  <si>
    <t>18.000.000</t>
  </si>
  <si>
    <t>Kim luồn mạch máu số 26G</t>
  </si>
  <si>
    <t>12.000.000</t>
  </si>
  <si>
    <t>Dao mổ số 20</t>
  </si>
  <si>
    <t>Ribbel</t>
  </si>
  <si>
    <t>Dao mổ số 22</t>
  </si>
  <si>
    <t>Dây garo</t>
  </si>
  <si>
    <t>Greetmed</t>
  </si>
  <si>
    <t>Dây hút nhớt có nắp các số 6;8;10;12;14</t>
  </si>
  <si>
    <t>Dây thở oxy 2 nhánh người lớn</t>
  </si>
  <si>
    <t>Sumbow</t>
  </si>
  <si>
    <t>Dây</t>
  </si>
  <si>
    <t>1.260.000</t>
  </si>
  <si>
    <t>Dây thở oxy 2 nhánh sơ sinh</t>
  </si>
  <si>
    <t>Dây thở oxy 2 nhánh trẻ em</t>
  </si>
  <si>
    <t>Dây truyền dịch</t>
  </si>
  <si>
    <t>Omiga</t>
  </si>
  <si>
    <t>Bộ</t>
  </si>
  <si>
    <t>51.600.000</t>
  </si>
  <si>
    <t>Đè lưỡi gỗ</t>
  </si>
  <si>
    <t>An Phú</t>
  </si>
  <si>
    <t>10.200.000</t>
  </si>
  <si>
    <t>Điện cực dán</t>
  </si>
  <si>
    <t>Farlab</t>
  </si>
  <si>
    <t>Thổ Nhĩ Kỳ</t>
  </si>
  <si>
    <t>3.400.000</t>
  </si>
  <si>
    <t>Film X-quang 30x40</t>
  </si>
  <si>
    <t>FujiFilm</t>
  </si>
  <si>
    <t>Hộp</t>
  </si>
  <si>
    <t>Nhật Bản</t>
  </si>
  <si>
    <t>1.450.000</t>
  </si>
  <si>
    <t>72.500.000</t>
  </si>
  <si>
    <t>Film X-quang 24x30</t>
  </si>
  <si>
    <t>1.300.000</t>
  </si>
  <si>
    <t>19.500.000</t>
  </si>
  <si>
    <t>Gel điện tim</t>
  </si>
  <si>
    <t>Turkuaz</t>
  </si>
  <si>
    <t>Tube</t>
  </si>
  <si>
    <t>Gel siêu âm</t>
  </si>
  <si>
    <t>Can</t>
  </si>
  <si>
    <t>1.550.000</t>
  </si>
  <si>
    <t>Giấy điện tim 3 cần</t>
  </si>
  <si>
    <t>Tianjin</t>
  </si>
  <si>
    <t>4.575.000</t>
  </si>
  <si>
    <t>Giấy siêu âm thường Sony UPP-110S hoặc tương đương</t>
  </si>
  <si>
    <t>Telepaper</t>
  </si>
  <si>
    <t>Malaysia</t>
  </si>
  <si>
    <t>15.500.000</t>
  </si>
  <si>
    <t>Băng keo hấp nhiệt y tế 1322-12 hoặc tương đương</t>
  </si>
  <si>
    <t>MPack</t>
  </si>
  <si>
    <t>Kẹp rốn sơ sinh</t>
  </si>
  <si>
    <t>1.700.000</t>
  </si>
  <si>
    <t>Khẩu trang y tế 3 lớp</t>
  </si>
  <si>
    <t>10.000.000</t>
  </si>
  <si>
    <t>Khẩu trang y tế có than hoạt tính 4 lớp</t>
  </si>
  <si>
    <t>Khẩu trang y tế 4 lớp</t>
  </si>
  <si>
    <t>20.000.000</t>
  </si>
  <si>
    <t>Mũ phẫu thuật</t>
  </si>
  <si>
    <t>Ủng nilon</t>
  </si>
  <si>
    <t>3.100.000</t>
  </si>
  <si>
    <t>Kim khâu da số 3;5;7</t>
  </si>
  <si>
    <t>Kim châm cứu các số 3;5;7</t>
  </si>
  <si>
    <t>Suzhou Medical Appliance</t>
  </si>
  <si>
    <t>Cây</t>
  </si>
  <si>
    <t>45.650.000</t>
  </si>
  <si>
    <t>Kim chọc dò tủy sống số 27</t>
  </si>
  <si>
    <t>Egemen</t>
  </si>
  <si>
    <t>2.200.000</t>
  </si>
  <si>
    <t>Kim nha khoa (Kim ngắn)</t>
  </si>
  <si>
    <t>Terumo</t>
  </si>
  <si>
    <t>Kim tiêm số 18</t>
  </si>
  <si>
    <t>2.150.000</t>
  </si>
  <si>
    <t>Than hoạt tính</t>
  </si>
  <si>
    <t>Trúc Vàng</t>
  </si>
  <si>
    <t>Túi nước tiểu có khóa, có dây đeo</t>
  </si>
  <si>
    <t>Nhiệt kế thủy ngân</t>
  </si>
  <si>
    <t>2.700.000</t>
  </si>
  <si>
    <t>Găng tay phẫu thuật tiệt trùng số 7</t>
  </si>
  <si>
    <t>Đôi</t>
  </si>
  <si>
    <t>87.000.000</t>
  </si>
  <si>
    <t>Găng tay phẫu thuật tiệt trùng số 7,5</t>
  </si>
  <si>
    <t>43.500.000</t>
  </si>
  <si>
    <t>Găng tay chưa tiệt trùng size S số 7</t>
  </si>
  <si>
    <t>TopGlove</t>
  </si>
  <si>
    <t>136.500.000</t>
  </si>
  <si>
    <t>Găng tay chưa tiệt trùng size M số 7,5</t>
  </si>
  <si>
    <t>67.340.000</t>
  </si>
  <si>
    <t>Găng tay dài</t>
  </si>
  <si>
    <t>Nam Tín</t>
  </si>
  <si>
    <t>Găng tay sản khoa đã tiệt trùng</t>
  </si>
  <si>
    <t>8.500.000</t>
  </si>
  <si>
    <t>Airway 60mm, size 1</t>
  </si>
  <si>
    <t>Airway 80mm, size 2</t>
  </si>
  <si>
    <t>Airway 90mm, size 3</t>
  </si>
  <si>
    <t>Ống Sonde dạ dày các số 10;14;16</t>
  </si>
  <si>
    <t>Sợi</t>
  </si>
  <si>
    <t>Ống Sonde tiểu Nelaton số 14 hoặc tương đương</t>
  </si>
  <si>
    <t>Ống đặt nội khí quản có bóng chèn các số 6 - 5,5- 3 - 2</t>
  </si>
  <si>
    <t>Ống Thông hậu môn các số 14,16,20</t>
  </si>
  <si>
    <t>Sonde Foley 2 nhánh các số 8;10;14</t>
  </si>
  <si>
    <t>2.800.000</t>
  </si>
  <si>
    <t>Bộ mask xông khí dung trẻ em</t>
  </si>
  <si>
    <t>6.200.000</t>
  </si>
  <si>
    <t>Bộ mask xông khí dung người lớn</t>
  </si>
  <si>
    <t>Bình hủy kim tiêm y tế nhựa</t>
  </si>
  <si>
    <t>Bao Bì Việt</t>
  </si>
  <si>
    <t>5.800.000</t>
  </si>
  <si>
    <t>Đầu col vàng</t>
  </si>
  <si>
    <t>1.500.000</t>
  </si>
  <si>
    <t>Đầu col xanh</t>
  </si>
  <si>
    <t>Giấy in nhiệt</t>
  </si>
  <si>
    <t>Dao chích máu</t>
  </si>
  <si>
    <t>1.340.000</t>
  </si>
  <si>
    <t>Ống nghiệm chống đông EDTA  nắp cao su</t>
  </si>
  <si>
    <t>Ống</t>
  </si>
  <si>
    <t>16.400.000</t>
  </si>
  <si>
    <t>Ống nghiệm Heparin  nắp cao su</t>
  </si>
  <si>
    <t>4.850.000</t>
  </si>
  <si>
    <t>Ống nghiệm không chống đông (nắp trắng)</t>
  </si>
  <si>
    <t>Cáp điện tim 3 cần</t>
  </si>
  <si>
    <t>Edan</t>
  </si>
  <si>
    <t>3.200.000</t>
  </si>
  <si>
    <t>Advanced</t>
  </si>
  <si>
    <t>Mỹ</t>
  </si>
  <si>
    <t>Dây điện châm</t>
  </si>
  <si>
    <t>2.950.000</t>
  </si>
  <si>
    <t>Huyết áp + Ống nghe</t>
  </si>
  <si>
    <t>Tanaka</t>
  </si>
  <si>
    <t>18.900.000</t>
  </si>
  <si>
    <t>Chổi đánh bóng răng TPC hoặc tương đương</t>
  </si>
  <si>
    <t>TPC</t>
  </si>
  <si>
    <t>Composite đặc Denfil 4g A1 hoặc tương đương</t>
  </si>
  <si>
    <t>Vericom</t>
  </si>
  <si>
    <t>Hàn Quốc</t>
  </si>
  <si>
    <t>4.350.000</t>
  </si>
  <si>
    <t>Composite đặc Denfil 4g A2 hoặc tương đương</t>
  </si>
  <si>
    <t>Composite đặc Denfil 4g A3 hoặc tương đương</t>
  </si>
  <si>
    <t>Composite đặc Denfil 4g A4 hoặc tương đương</t>
  </si>
  <si>
    <t>Composite đặc Denfil 4g A5 hoặc tương đương</t>
  </si>
  <si>
    <t>Cọ quẹt keo</t>
  </si>
  <si>
    <t>Lọ</t>
  </si>
  <si>
    <t>Etchring</t>
  </si>
  <si>
    <t>Keo trám bonding 3m6g</t>
  </si>
  <si>
    <t>3M Espe</t>
  </si>
  <si>
    <t>Sò đánh bóng ACClean hoặc tương đương</t>
  </si>
  <si>
    <t>HenrySchein</t>
  </si>
  <si>
    <t>1.380.000</t>
  </si>
  <si>
    <t>Eugenol</t>
  </si>
  <si>
    <t>Prevest DenPro</t>
  </si>
  <si>
    <t>Euginat</t>
  </si>
  <si>
    <t>Zhermack</t>
  </si>
  <si>
    <t>Ý</t>
  </si>
  <si>
    <t>GC Fuji 9 lớn hoặc tương đương</t>
  </si>
  <si>
    <t>GC</t>
  </si>
  <si>
    <t>2.750.000</t>
  </si>
  <si>
    <t>Ống hút nước bọt nha khoa</t>
  </si>
  <si>
    <t>Cty CP Nhựa y tế VN</t>
  </si>
  <si>
    <t>Mũi khoan búp lửa</t>
  </si>
  <si>
    <t>Mani</t>
  </si>
  <si>
    <t>Mũi khoan trụ</t>
  </si>
  <si>
    <t>1.600.000</t>
  </si>
  <si>
    <t>Mũi khoan tròn</t>
  </si>
  <si>
    <t>Mũi khoan endo Z</t>
  </si>
  <si>
    <t>1.900.000</t>
  </si>
  <si>
    <t>Tổng cộng giá dự thầu của hàng hóa đã bao gồm thuế, phí, lệ phí(nếu có)</t>
  </si>
  <si>
    <t>1.082.378.000</t>
  </si>
  <si>
    <t>2.300</t>
  </si>
  <si>
    <t>22000</t>
  </si>
  <si>
    <t>16000</t>
  </si>
  <si>
    <t>19000</t>
  </si>
  <si>
    <t>160000</t>
  </si>
  <si>
    <t>2.370</t>
  </si>
  <si>
    <t>10.500</t>
  </si>
  <si>
    <t>1.350</t>
  </si>
  <si>
    <t>1.800</t>
  </si>
  <si>
    <t>4.700</t>
  </si>
  <si>
    <t>22.500</t>
  </si>
  <si>
    <t>2700</t>
  </si>
  <si>
    <t>21000</t>
  </si>
  <si>
    <t>68000</t>
  </si>
  <si>
    <t>1.200</t>
  </si>
  <si>
    <t>30000</t>
  </si>
  <si>
    <t>3000</t>
  </si>
  <si>
    <t>1.450</t>
  </si>
  <si>
    <t>3.900</t>
  </si>
  <si>
    <t>3.200</t>
  </si>
  <si>
    <t>6.300</t>
  </si>
  <si>
    <t>4.300</t>
  </si>
  <si>
    <t>18000</t>
  </si>
  <si>
    <t>30.500</t>
  </si>
  <si>
    <t>155000</t>
  </si>
  <si>
    <t>145000</t>
  </si>
  <si>
    <t>1.700</t>
  </si>
  <si>
    <t>1000</t>
  </si>
  <si>
    <t>2000</t>
  </si>
  <si>
    <t>2.900</t>
  </si>
  <si>
    <t>6.200</t>
  </si>
  <si>
    <t>1.900</t>
  </si>
  <si>
    <t>3.100</t>
  </si>
  <si>
    <t>87000</t>
  </si>
  <si>
    <t>7.500</t>
  </si>
  <si>
    <t>13.500</t>
  </si>
  <si>
    <t>4.350</t>
  </si>
  <si>
    <t>1.820</t>
  </si>
  <si>
    <t>17000</t>
  </si>
  <si>
    <t>5.800</t>
  </si>
  <si>
    <t>4.900</t>
  </si>
  <si>
    <t>9.650</t>
  </si>
  <si>
    <t>12.200</t>
  </si>
  <si>
    <t>14000</t>
  </si>
  <si>
    <t>62000</t>
  </si>
  <si>
    <t>78000</t>
  </si>
  <si>
    <t>58000</t>
  </si>
  <si>
    <t>29.500</t>
  </si>
  <si>
    <t>Bằng chữ: Một tỷ, không trăm tám mươi hai triệu, ba trăm bảy mươi tám ngàn đồng./.</t>
  </si>
  <si>
    <t>ĐẠI DIỆN NHÀ THẦU</t>
  </si>
  <si>
    <t>ĐẠI DIỆN CHỦ ĐẦU TƯ</t>
  </si>
  <si>
    <t>PHỤ LỤC DANH MỤC HÀNG HÓA</t>
  </si>
  <si>
    <r>
      <t>( Đính kèm Hợp đồng số: 2707/2020/HĐMB/NT-TTYTHMY</t>
    </r>
    <r>
      <rPr>
        <i/>
        <sz val="13"/>
        <color theme="1"/>
        <rFont val="Times New Roman"/>
        <family val="1"/>
      </rPr>
      <t xml:space="preserve"> ký ngày     tháng     năm 2020</t>
    </r>
    <r>
      <rPr>
        <sz val="13"/>
        <color theme="1"/>
        <rFont val="Times New Roman"/>
        <family val="1"/>
      </rPr>
      <t xml:space="preserve"> )</t>
    </r>
  </si>
  <si>
    <t>Stt</t>
  </si>
  <si>
    <t>Tên thương mại</t>
  </si>
  <si>
    <t>Khối lượng mời thầu</t>
  </si>
  <si>
    <t>Quy cách đóng gói</t>
  </si>
  <si>
    <t>Đơn giá dự thầu</t>
  </si>
  <si>
    <t xml:space="preserve">Anti A   </t>
  </si>
  <si>
    <t>Spectrum Diagnostics/ Ai Cập</t>
  </si>
  <si>
    <t>Lọ 10ml</t>
  </si>
  <si>
    <t xml:space="preserve">Anti AB  </t>
  </si>
  <si>
    <t xml:space="preserve">Anti B   </t>
  </si>
  <si>
    <t>Sample Cup, 3.0mL</t>
  </si>
  <si>
    <t>Sample Cup</t>
  </si>
  <si>
    <t>Túi</t>
  </si>
  <si>
    <t>Quy cách: 1000 cái/Túi</t>
  </si>
  <si>
    <t>WASH SOLUTION</t>
  </si>
  <si>
    <t>XL AUTOWASHAC/AL</t>
  </si>
  <si>
    <t>Bình</t>
  </si>
  <si>
    <t>Erba/CH Séc</t>
  </si>
  <si>
    <t>Quy cách: 4x100ml</t>
  </si>
  <si>
    <t>Protein (Total)</t>
  </si>
  <si>
    <t>TP 440</t>
  </si>
  <si>
    <t>Quy cách: 10x44mL</t>
  </si>
  <si>
    <t xml:space="preserve">Creatinine </t>
  </si>
  <si>
    <t>CREA 564 XL-1000</t>
  </si>
  <si>
    <t>Quy cách: R1:6 x 72 ML , R2:6 x 22 ML</t>
  </si>
  <si>
    <t xml:space="preserve">Glucose </t>
  </si>
  <si>
    <t>GLU- 576 XL-1000</t>
  </si>
  <si>
    <t>Quy cách: 8 x 72 ML</t>
  </si>
  <si>
    <t>Cholesterol</t>
  </si>
  <si>
    <t>CHOL 576 XL-1000</t>
  </si>
  <si>
    <t xml:space="preserve">Bilirubin (Total)  </t>
  </si>
  <si>
    <t>BIL T 330</t>
  </si>
  <si>
    <t>Quy cách: R1:6X 44ML , R2:3 X 22ML</t>
  </si>
  <si>
    <t xml:space="preserve">Urea-BUN UV </t>
  </si>
  <si>
    <t>UREA 564 XL-1000</t>
  </si>
  <si>
    <t xml:space="preserve">Uric Acid </t>
  </si>
  <si>
    <t>UA 275</t>
  </si>
  <si>
    <t>Quy cách: R1-5 x 44 ml   R2-5 x 11ml</t>
  </si>
  <si>
    <t xml:space="preserve">Triglycerides </t>
  </si>
  <si>
    <t>TG 576 XL-1000</t>
  </si>
  <si>
    <t xml:space="preserve">Aspartate Aminotransferase (AST/GOT) </t>
  </si>
  <si>
    <t>AST/GOT 564 XL-1000</t>
  </si>
  <si>
    <t xml:space="preserve">Alanine Aminotransferase (ALT/GPT) </t>
  </si>
  <si>
    <t>ALT/GPT 564 XL-1000</t>
  </si>
  <si>
    <t>Cholesterol HDL Direct</t>
  </si>
  <si>
    <t>HDL C 360 XL-1000</t>
  </si>
  <si>
    <t>Quy cách: R1:4 x 68 ML ,R2:4 x 22 ML</t>
  </si>
  <si>
    <t>Cholesterol LDL Direct</t>
  </si>
  <si>
    <t>LDL C 80</t>
  </si>
  <si>
    <t>Quy cách:R1:2 X 30ML , R2:2 X 10ML</t>
  </si>
  <si>
    <t>Bilirubin (Direct)</t>
  </si>
  <si>
    <t>BIL D 330</t>
  </si>
  <si>
    <t>Hemoglobin A1C-Direct (Hba1C-Dir)</t>
  </si>
  <si>
    <t>HBA1c</t>
  </si>
  <si>
    <t>Quy cách: R1: 1x24, R2: 1X8 + 1x4, R3: 2x50.</t>
  </si>
  <si>
    <t>Biochemistry Control Serum (Human) I</t>
  </si>
  <si>
    <t>Erba Norm</t>
  </si>
  <si>
    <t>Randox/ Anh</t>
  </si>
  <si>
    <t>Quy cách: 4 x 5 ML</t>
  </si>
  <si>
    <t xml:space="preserve">ISE LOW SERUM STANDARD </t>
  </si>
  <si>
    <t>Quy cách: 2x100mL</t>
  </si>
  <si>
    <t xml:space="preserve">ISE REFERENCE </t>
  </si>
  <si>
    <t>Quy cách: 1x200mL</t>
  </si>
  <si>
    <t xml:space="preserve">ISE MID STANDARD </t>
  </si>
  <si>
    <t xml:space="preserve">ISE BUFFER </t>
  </si>
  <si>
    <t>Quy cách: 1x2000mL</t>
  </si>
  <si>
    <t xml:space="preserve">CLEANING SOLUTION </t>
  </si>
  <si>
    <t>Quy cách:1x 100 mL</t>
  </si>
  <si>
    <t>RIQAS Monthly Haematology</t>
  </si>
  <si>
    <t>Hộp/ 3 x 2 ml</t>
  </si>
  <si>
    <t xml:space="preserve">RIQAS Monthly  General Clinical Chemistry (CTNK sinh hóa)  </t>
  </si>
  <si>
    <t>Hộp/ 6 x 5 ml</t>
  </si>
  <si>
    <t xml:space="preserve">RIQAS Urinalysis (CTNK Niệu)  </t>
  </si>
  <si>
    <t>Hộp/3x12ml</t>
  </si>
  <si>
    <t xml:space="preserve">Dung dịch Isotonac 3  </t>
  </si>
  <si>
    <t>Thùng</t>
  </si>
  <si>
    <t>Nihon Kohden/ Trung Quốc</t>
  </si>
  <si>
    <t>Thùng/ 18 lít</t>
  </si>
  <si>
    <t xml:space="preserve">Dung dịch Cleanac  </t>
  </si>
  <si>
    <t>Nihon Kohden/ Nhật Bản</t>
  </si>
  <si>
    <t>Thùng/ 5 lít</t>
  </si>
  <si>
    <t xml:space="preserve">Dung dịch Cleanac 3  </t>
  </si>
  <si>
    <t xml:space="preserve">Dung dịch Hemolynac 3  </t>
  </si>
  <si>
    <t>Chai</t>
  </si>
  <si>
    <t>Chai 500ml</t>
  </si>
  <si>
    <t>Máu Chuẩn 3DN</t>
  </si>
  <si>
    <t>Nihon Kohden/ Mỹ</t>
  </si>
  <si>
    <t>Lọ 2ml</t>
  </si>
  <si>
    <t>Dung dịch Isotonac 3</t>
  </si>
  <si>
    <t>Thùng 18L</t>
  </si>
  <si>
    <t>Dung dịch Hemolynac 310</t>
  </si>
  <si>
    <t>Chai 250ml</t>
  </si>
  <si>
    <t>Dung dịch Hemolynac 510</t>
  </si>
  <si>
    <t xml:space="preserve">Dung dịch Cleanac 710 </t>
  </si>
  <si>
    <t>Chai 2L</t>
  </si>
  <si>
    <t xml:space="preserve">Dung dịch Cleanac 810 </t>
  </si>
  <si>
    <t>3x15ml/bộ</t>
  </si>
  <si>
    <t>Máu chuẩn 5DN</t>
  </si>
  <si>
    <t>Lọ 3ml</t>
  </si>
  <si>
    <t xml:space="preserve">Thuốc rửa phim X- Quang tay  </t>
  </si>
  <si>
    <t>WMI/ Mỹ</t>
  </si>
  <si>
    <t>Can/ 5 lít.</t>
  </si>
  <si>
    <t>Giêm sa mẹ</t>
  </si>
  <si>
    <t>Merck/ Đức</t>
  </si>
  <si>
    <t>Chai/500Ml</t>
  </si>
  <si>
    <t>Dầu Bạch Hương</t>
  </si>
  <si>
    <t>Phúc Hà/ Việt Nam</t>
  </si>
  <si>
    <t xml:space="preserve">Dung dịch Cidex   </t>
  </si>
  <si>
    <t>J&amp;J/ Nhật</t>
  </si>
  <si>
    <t>Can 5 lít</t>
  </si>
  <si>
    <t xml:space="preserve">Dung dịch Microshield 2%    </t>
  </si>
  <si>
    <t>An Sinh/ Việt Nam</t>
  </si>
  <si>
    <t>Chai 0,5 lít</t>
  </si>
  <si>
    <t xml:space="preserve">Viên sát khuẩn Presept  2,5g  </t>
  </si>
  <si>
    <t>Viên</t>
  </si>
  <si>
    <t>Hộp/ 100 viên</t>
  </si>
  <si>
    <t xml:space="preserve">Dung dịch sát khuẩn nhanh  </t>
  </si>
  <si>
    <t>Chai nhựa 500ml</t>
  </si>
  <si>
    <t>Test thử đường huyết Gmate</t>
  </si>
  <si>
    <t>Test</t>
  </si>
  <si>
    <t>Osang Healthcare Co.,Ltd/ Hàn Quốc</t>
  </si>
  <si>
    <t>Hộp/ 25 test</t>
  </si>
  <si>
    <t>HBsAg</t>
  </si>
  <si>
    <t>Assure Tech Trung Quốc</t>
  </si>
  <si>
    <t>Hộp/ 50 test</t>
  </si>
  <si>
    <t xml:space="preserve">Test Ma túy (4 trong 1)  </t>
  </si>
  <si>
    <t>Assure Tech/ Trung Quốc</t>
  </si>
  <si>
    <t>Hộp 15 Test</t>
  </si>
  <si>
    <t xml:space="preserve">Test nước tiểu 11 thông số (dùng cho máy Urilyzer 100)  </t>
  </si>
  <si>
    <t>Analyticon/ Đức</t>
  </si>
  <si>
    <t>Hộp/ 150 test</t>
  </si>
  <si>
    <t xml:space="preserve">Test nước tiểu 14 thông số (dùng cho máy Reactif Touch plus)  </t>
  </si>
  <si>
    <t>Nal von minden GmbH/ Đức</t>
  </si>
  <si>
    <t xml:space="preserve">OnSite Dengue Ag Rapid Test  </t>
  </si>
  <si>
    <t>Hộp/ 30 test</t>
  </si>
  <si>
    <t xml:space="preserve">Test H.pylori  </t>
  </si>
  <si>
    <t>Nam Khoa/ Việt Nam</t>
  </si>
  <si>
    <t>Hộp/30test(Thử bằng máu)</t>
  </si>
  <si>
    <t>TỔNG CỘNG</t>
  </si>
  <si>
    <t>Bằng chữ: Một tỷ, không trăm tám mươi lăm triệu, bảy trăm năm mươi tám nghìn đồng</t>
  </si>
  <si>
    <t xml:space="preserve">                                               ĐẠI DIỆN BÊN A</t>
  </si>
  <si>
    <t xml:space="preserve">                                        </t>
  </si>
  <si>
    <t xml:space="preserve">   ĐẠI DIỆN BÊN B</t>
  </si>
  <si>
    <t>VT</t>
  </si>
  <si>
    <t>Quy cách: 0,07m x 2 m/ Bì 5 cuộn</t>
  </si>
  <si>
    <t>Quy cách: 2,5 x 5m ,  FDA</t>
  </si>
  <si>
    <t>Quy cách: 190cm x 10,5cm, hộp/ 12 cuộn.</t>
  </si>
  <si>
    <t>100g, thùng 100 gói.</t>
  </si>
  <si>
    <t>Bì/ 1 kg</t>
  </si>
  <si>
    <t>Quy cách: Ø30, gói 1 cái.</t>
  </si>
  <si>
    <t>Quy cách: 3,5cm x 75cm x 6 lớp, bì/ 3 miếng.</t>
  </si>
  <si>
    <t>Quy cách: 20x80 (4 lớp) Bì/ 5 miếng.</t>
  </si>
  <si>
    <t>Quy cách: 5cm x 6,5cm x12lớp/ bì 10 miếng</t>
  </si>
  <si>
    <t>Quy cách: 8cm x10cm x8lớp/ bì 10 miếng</t>
  </si>
  <si>
    <t>Hộp/ 10 miếng.</t>
  </si>
  <si>
    <t>Quy cách: 26G x 1/2". Hộp 100 cái</t>
  </si>
  <si>
    <t>Quy cách: 25G x 1". Hộp 100 cái.</t>
  </si>
  <si>
    <t>Quy cách: 23G x 1". Hộp 100 cái.</t>
  </si>
  <si>
    <t>Hộp 25 cái.</t>
  </si>
  <si>
    <t>Hộp 25 cái</t>
  </si>
  <si>
    <t>Hộp/ 24 tép</t>
  </si>
  <si>
    <t>Hộp/ 24 tép.</t>
  </si>
  <si>
    <t>Hộp/ 12 tép</t>
  </si>
  <si>
    <t>Hộp/ 12 cái</t>
  </si>
  <si>
    <t>Quy cách: 15cm x 4,6 m. Thùng 72 cuộn.</t>
  </si>
  <si>
    <t>Hộp 100 cái</t>
  </si>
  <si>
    <t>Bịch 10 cái</t>
  </si>
  <si>
    <t>Quy cách: 50cm. Hộp/ 10 cái.</t>
  </si>
  <si>
    <t>Quy cách: Dài 2.200mm.</t>
  </si>
  <si>
    <t>Bì/ 25 bộ</t>
  </si>
  <si>
    <t>Bịch 50 miếng.</t>
  </si>
  <si>
    <t>Hộp 100 tấm.</t>
  </si>
  <si>
    <t>Quy cách: Tube/ 500g.</t>
  </si>
  <si>
    <t>80mm x20m</t>
  </si>
  <si>
    <t>Quy cách: 110mm x 20m.</t>
  </si>
  <si>
    <t>Quy cách: 12mm*0,47"</t>
  </si>
  <si>
    <t>Hộp 50 cái</t>
  </si>
  <si>
    <t>Gói 100 cái</t>
  </si>
  <si>
    <t>60*38 cm</t>
  </si>
  <si>
    <t>Bì 10 cái.</t>
  </si>
  <si>
    <t>Hộp 10 tép x 10 kim</t>
  </si>
  <si>
    <t>Hộp/ 25 cái</t>
  </si>
  <si>
    <t>Quy cách: 27G. 0,4 x 21mm.</t>
  </si>
  <si>
    <t>Gói/ 1 cái vô trùng.</t>
  </si>
  <si>
    <t>Hộp 1 Cái</t>
  </si>
  <si>
    <t>Hộp/ 50 đôi</t>
  </si>
  <si>
    <t>Hộp 50đôi</t>
  </si>
  <si>
    <t>Hộp/ 10 đôi</t>
  </si>
  <si>
    <t>Bì/ 1 cái</t>
  </si>
  <si>
    <t>Bì/ 10 sợi</t>
  </si>
  <si>
    <t>Hộp/ 10 cái</t>
  </si>
  <si>
    <t xml:space="preserve">Hôp/10 cái </t>
  </si>
  <si>
    <t>Bì/1 Bộ</t>
  </si>
  <si>
    <t>6,8 lít,32*13.5*30.5cm</t>
  </si>
  <si>
    <t>Bịch/1000 cái</t>
  </si>
  <si>
    <t>Bịch/ 500 cái</t>
  </si>
  <si>
    <t>Cuộn: 5,7 x 30</t>
  </si>
  <si>
    <t>Hộp/ 200 cái</t>
  </si>
  <si>
    <t>Bì/ 100 ống</t>
  </si>
  <si>
    <t>Bì/ 100 ống.</t>
  </si>
  <si>
    <t>Edan SE -300</t>
  </si>
  <si>
    <t>Advanced ECG -3</t>
  </si>
  <si>
    <t>TSSĐ dao động từ 1,2Hz - 55Hz và bề rộng của bước sóng từ 0,6ms</t>
  </si>
  <si>
    <t>Hãng sản xuất: Alpk2</t>
  </si>
  <si>
    <t>Quy cách: 144 cái/ Hộp</t>
  </si>
  <si>
    <t>Quy cách: Tube 4g</t>
  </si>
  <si>
    <t>Lọ 100 cây</t>
  </si>
  <si>
    <t>Quy cách: Tube 5ml</t>
  </si>
  <si>
    <t>Hộp 1 lọ 6g</t>
  </si>
  <si>
    <t>Hộp/ 100 con x 2g.</t>
  </si>
  <si>
    <t>Lọ 30 ml</t>
  </si>
  <si>
    <t>Gói 453g</t>
  </si>
  <si>
    <t>Hộp 1 lọ 15g bột +  8g dung dịch</t>
  </si>
  <si>
    <t>Hộp 5 mũi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</si>
</sst>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6" formatCode="&quot;$&quot;#,##0_);[Red]\(&quot;$&quot;#,##0\)"/>
    <numFmt numFmtId="41" formatCode="_(* #,##0_);_(* \(#,##0\);_(* &quot;-&quot;_);_(@_)"/>
    <numFmt numFmtId="43" formatCode="_(* #,##0.00_);_(* \(#,##0.00\);_(* &quot;-&quot;??_);_(@_)"/>
    <numFmt numFmtId="164" formatCode="#,###"/>
    <numFmt numFmtId="165" formatCode="_ * #,##0_)_£_ ;_ * \(#,##0\)_£_ ;_ * &quot;-&quot;_)_£_ ;_ @_ "/>
    <numFmt numFmtId="166" formatCode="\$#,##0\ ;\(\$#,##0\)"/>
    <numFmt numFmtId="167" formatCode="_-* #,##0_-;\-* #,##0_-;_-* &quot;-&quot;_-;_-@_-"/>
    <numFmt numFmtId="168" formatCode="_-* #,##0.00_-;\-* #,##0.00_-;_-* &quot;-&quot;??_-;_-@_-"/>
    <numFmt numFmtId="169" formatCode="0.000%"/>
    <numFmt numFmtId="170" formatCode="_-&quot;$&quot;* #,##0_-;\-&quot;$&quot;* #,##0_-;_-&quot;$&quot;* &quot;-&quot;_-;_-@_-"/>
    <numFmt numFmtId="171" formatCode="_-&quot;$&quot;* #,##0.00_-;\-&quot;$&quot;* #,##0.00_-;_-&quot;$&quot;* &quot;-&quot;??_-;_-@_-"/>
    <numFmt numFmtId="172" formatCode="0.000_);[Red]\(0.000\)"/>
    <numFmt numFmtId="173" formatCode="#,##0_ ;[Red]\-#,##0\ "/>
    <numFmt numFmtId="174" formatCode="0.0_);[Red]\(0.0\)"/>
  </numFmts>
  <fonts count="46">
    <font>
      <sz val="13"/>
      <color theme="1"/>
      <name val="Times New Roman"/>
      <family val="2"/>
    </font>
    <font>
      <sz val="10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8"/>
      <color theme="1"/>
      <name val="Times New Roman"/>
      <family val="1"/>
    </font>
    <font>
      <sz val="13"/>
      <color theme="1"/>
      <name val="Times New Roman"/>
      <family val="1"/>
    </font>
    <font>
      <i/>
      <sz val="13"/>
      <color theme="1"/>
      <name val="Times New Roman"/>
      <family val="1"/>
    </font>
    <font>
      <b/>
      <sz val="14"/>
      <color theme="1"/>
      <name val="Times New Roman"/>
      <family val="1"/>
    </font>
    <font>
      <b/>
      <sz val="13"/>
      <color rgb="FF000000"/>
      <name val="Times New Roman"/>
      <family val="1"/>
    </font>
    <font>
      <sz val="13"/>
      <color rgb="FF000000"/>
      <name val="Times New Roman"/>
      <family val="1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4"/>
      <name val="Times New Roman"/>
      <family val="1"/>
    </font>
    <font>
      <b/>
      <sz val="12"/>
      <name val="Arial"/>
      <family val="2"/>
    </font>
    <font>
      <sz val="12"/>
      <name val="Arial"/>
      <family val="2"/>
    </font>
    <font>
      <sz val="9"/>
      <name val="Arial"/>
      <family val="2"/>
    </font>
    <font>
      <sz val="10"/>
      <name val="Arial"/>
      <family val="2"/>
      <charset val="163"/>
    </font>
    <font>
      <sz val="10"/>
      <name val="MS Sans Serif"/>
      <family val="2"/>
    </font>
    <font>
      <sz val="10"/>
      <name val="VNtimes new roman"/>
    </font>
    <font>
      <sz val="12"/>
      <name val="¹UAAA¼"/>
      <family val="3"/>
      <charset val="129"/>
    </font>
    <font>
      <sz val="11"/>
      <name val=".VnTime"/>
      <family val="2"/>
    </font>
    <font>
      <b/>
      <sz val="18"/>
      <name val="Arial"/>
      <family val="2"/>
    </font>
    <font>
      <sz val="10"/>
      <name val=".VnAvant"/>
      <family val="2"/>
    </font>
    <font>
      <sz val="13"/>
      <name val=".VnTime"/>
      <family val="2"/>
    </font>
    <font>
      <sz val="8"/>
      <name val=".VnHelvetIns"/>
      <family val="2"/>
    </font>
    <font>
      <b/>
      <sz val="13"/>
      <color indexed="8"/>
      <name val=".VnTimeH"/>
      <family val="2"/>
    </font>
    <font>
      <sz val="14"/>
      <name val="뼻뮝"/>
      <family val="3"/>
    </font>
    <font>
      <sz val="12"/>
      <name val="바탕체"/>
      <family val="3"/>
    </font>
    <font>
      <sz val="12"/>
      <name val="뼻뮝"/>
      <family val="3"/>
    </font>
    <font>
      <sz val="12"/>
      <name val=".VnTime"/>
      <family val="2"/>
    </font>
    <font>
      <sz val="11"/>
      <name val="돋움"/>
      <family val="3"/>
    </font>
    <font>
      <sz val="10"/>
      <name val="굴림체"/>
      <family val="3"/>
    </font>
    <font>
      <sz val="12"/>
      <name val="Courier"/>
      <family val="3"/>
    </font>
    <font>
      <sz val="10"/>
      <name val=" "/>
      <family val="1"/>
      <charset val="136"/>
    </font>
    <font>
      <sz val="11"/>
      <color theme="1"/>
      <name val="Arial"/>
      <family val="2"/>
    </font>
    <font>
      <sz val="11"/>
      <color theme="1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</borders>
  <cellStyleXfs count="70">
    <xf numFmtId="0" fontId="0" fillId="0" borderId="0"/>
    <xf numFmtId="0" fontId="15" fillId="0" borderId="0"/>
    <xf numFmtId="0" fontId="16" fillId="0" borderId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/>
    <xf numFmtId="169" fontId="30" fillId="0" borderId="0" applyFill="0" applyBorder="0" applyAlignment="0"/>
    <xf numFmtId="41" fontId="19" fillId="0" borderId="0">
      <alignment vertical="top"/>
    </xf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9" fillId="0" borderId="0" applyFont="0" applyFill="0" applyBorder="0" applyAlignment="0" applyProtection="0"/>
    <xf numFmtId="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2" fontId="19" fillId="0" borderId="0" applyFont="0" applyFill="0" applyBorder="0" applyAlignment="0" applyProtection="0"/>
    <xf numFmtId="0" fontId="23" fillId="0" borderId="7" applyNumberFormat="0" applyAlignment="0" applyProtection="0">
      <alignment horizontal="left" vertical="center"/>
    </xf>
    <xf numFmtId="0" fontId="23" fillId="0" borderId="8">
      <alignment horizontal="left" vertical="center"/>
    </xf>
    <xf numFmtId="0" fontId="3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4" fontId="32" fillId="0" borderId="9"/>
    <xf numFmtId="0" fontId="24" fillId="0" borderId="0" applyNumberFormat="0" applyFont="0" applyFill="0" applyAlignment="0"/>
    <xf numFmtId="165" fontId="33" fillId="0" borderId="0"/>
    <xf numFmtId="0" fontId="19" fillId="0" borderId="0"/>
    <xf numFmtId="0" fontId="18" fillId="0" borderId="0"/>
    <xf numFmtId="0" fontId="44" fillId="0" borderId="0"/>
    <xf numFmtId="0" fontId="21" fillId="0" borderId="0"/>
    <xf numFmtId="0" fontId="19" fillId="0" borderId="0"/>
    <xf numFmtId="0" fontId="18" fillId="0" borderId="0"/>
    <xf numFmtId="0" fontId="19" fillId="0" borderId="0">
      <alignment vertical="top"/>
    </xf>
    <xf numFmtId="0" fontId="18" fillId="0" borderId="0"/>
    <xf numFmtId="0" fontId="28" fillId="0" borderId="0"/>
    <xf numFmtId="0" fontId="19" fillId="0" borderId="0">
      <alignment vertical="top"/>
    </xf>
    <xf numFmtId="0" fontId="26" fillId="0" borderId="0" applyFill="0"/>
    <xf numFmtId="0" fontId="16" fillId="0" borderId="0"/>
    <xf numFmtId="0" fontId="22" fillId="0" borderId="0">
      <alignment vertical="top"/>
    </xf>
    <xf numFmtId="0" fontId="18" fillId="0" borderId="0"/>
    <xf numFmtId="0" fontId="19" fillId="0" borderId="0"/>
    <xf numFmtId="0" fontId="26" fillId="0" borderId="0"/>
    <xf numFmtId="9" fontId="19" fillId="0" borderId="0" applyFont="0" applyFill="0" applyBorder="0" applyAlignment="0" applyProtection="0"/>
    <xf numFmtId="0" fontId="20" fillId="0" borderId="0">
      <alignment vertical="top"/>
    </xf>
    <xf numFmtId="0" fontId="27" fillId="0" borderId="0"/>
    <xf numFmtId="0" fontId="34" fillId="0" borderId="0">
      <alignment horizontal="center" vertical="center" wrapText="1"/>
    </xf>
    <xf numFmtId="0" fontId="19" fillId="0" borderId="10" applyNumberFormat="0" applyFont="0" applyFill="0" applyAlignment="0" applyProtection="0"/>
    <xf numFmtId="3" fontId="35" fillId="0" borderId="11" applyNumberFormat="0" applyBorder="0" applyAlignment="0"/>
    <xf numFmtId="0" fontId="43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18" fillId="0" borderId="0">
      <alignment vertical="center"/>
    </xf>
    <xf numFmtId="40" fontId="36" fillId="0" borderId="0" applyFont="0" applyFill="0" applyBorder="0" applyAlignment="0" applyProtection="0"/>
    <xf numFmtId="38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38" fillId="0" borderId="0"/>
    <xf numFmtId="174" fontId="39" fillId="0" borderId="0" applyFont="0" applyFill="0" applyBorder="0" applyAlignment="0" applyProtection="0"/>
    <xf numFmtId="169" fontId="40" fillId="0" borderId="0" applyFont="0" applyFill="0" applyBorder="0" applyAlignment="0" applyProtection="0"/>
    <xf numFmtId="173" fontId="39" fillId="0" borderId="0" applyFont="0" applyFill="0" applyBorder="0" applyAlignment="0" applyProtection="0"/>
    <xf numFmtId="172" fontId="39" fillId="0" borderId="0" applyFont="0" applyFill="0" applyBorder="0" applyAlignment="0" applyProtection="0"/>
    <xf numFmtId="0" fontId="41" fillId="0" borderId="0"/>
    <xf numFmtId="0" fontId="24" fillId="0" borderId="0"/>
    <xf numFmtId="167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6" fontId="42" fillId="0" borderId="0" applyFont="0" applyFill="0" applyBorder="0" applyAlignment="0" applyProtection="0"/>
    <xf numFmtId="171" fontId="25" fillId="0" borderId="0" applyFont="0" applyFill="0" applyBorder="0" applyAlignment="0" applyProtection="0"/>
    <xf numFmtId="0" fontId="15" fillId="0" borderId="0"/>
  </cellStyleXfs>
  <cellXfs count="54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 wrapText="1"/>
    </xf>
    <xf numFmtId="3" fontId="5" fillId="0" borderId="5" xfId="0" applyNumberFormat="1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right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right" vertical="center" wrapText="1"/>
    </xf>
    <xf numFmtId="3" fontId="0" fillId="0" borderId="0" xfId="0" applyNumberFormat="1"/>
    <xf numFmtId="3" fontId="5" fillId="0" borderId="1" xfId="0" applyNumberFormat="1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justify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5" xfId="0" applyFont="1" applyBorder="1" applyAlignment="1">
      <alignment vertical="center" wrapText="1"/>
    </xf>
    <xf numFmtId="0" fontId="14" fillId="0" borderId="5" xfId="0" applyFont="1" applyBorder="1" applyAlignment="1">
      <alignment horizontal="center" vertical="center" wrapText="1"/>
    </xf>
    <xf numFmtId="3" fontId="14" fillId="0" borderId="5" xfId="0" applyNumberFormat="1" applyFont="1" applyBorder="1" applyAlignment="1">
      <alignment horizontal="right" vertical="center" wrapText="1"/>
    </xf>
    <xf numFmtId="3" fontId="14" fillId="0" borderId="5" xfId="0" applyNumberFormat="1" applyFont="1" applyBorder="1" applyAlignment="1">
      <alignment horizontal="right" vertical="center"/>
    </xf>
    <xf numFmtId="0" fontId="14" fillId="0" borderId="5" xfId="0" applyFont="1" applyBorder="1" applyAlignment="1">
      <alignment vertical="center"/>
    </xf>
    <xf numFmtId="0" fontId="14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justify" vertical="center" wrapText="1"/>
    </xf>
    <xf numFmtId="0" fontId="14" fillId="0" borderId="5" xfId="0" applyFont="1" applyBorder="1" applyAlignment="1">
      <alignment horizontal="justify" vertical="center"/>
    </xf>
    <xf numFmtId="3" fontId="13" fillId="0" borderId="5" xfId="0" applyNumberFormat="1" applyFont="1" applyBorder="1" applyAlignment="1">
      <alignment vertical="center"/>
    </xf>
    <xf numFmtId="0" fontId="45" fillId="0" borderId="12" xfId="2" applyFont="1" applyBorder="1" applyAlignment="1">
      <alignment horizontal="left" vertical="center" wrapText="1"/>
    </xf>
    <xf numFmtId="0" fontId="45" fillId="0" borderId="13" xfId="2" applyFont="1" applyBorder="1" applyAlignment="1">
      <alignment horizontal="left" vertical="center" wrapText="1"/>
    </xf>
    <xf numFmtId="0" fontId="45" fillId="0" borderId="14" xfId="2" applyFont="1" applyBorder="1" applyAlignment="1">
      <alignment horizontal="left" vertical="center" wrapText="1"/>
    </xf>
    <xf numFmtId="0" fontId="45" fillId="0" borderId="12" xfId="69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</cellXfs>
  <cellStyles count="70">
    <cellStyle name="AeE­ [0]_INQUIRY ¿µ¾÷AßAø " xfId="3"/>
    <cellStyle name="AeE­_INQUIRY ¿µ¾÷AßAø " xfId="4"/>
    <cellStyle name="AÞ¸¶ [0]_INQUIRY ¿?¾÷AßAø " xfId="5"/>
    <cellStyle name="AÞ¸¶_INQUIRY ¿?¾÷AßAø " xfId="6"/>
    <cellStyle name="C?AØ_¿?¾÷CoE² " xfId="7"/>
    <cellStyle name="Calc Currency (0)" xfId="8"/>
    <cellStyle name="Comma [0] 2" xfId="9"/>
    <cellStyle name="Comma 10" xfId="10"/>
    <cellStyle name="Comma 2 2" xfId="11"/>
    <cellStyle name="Comma 2 2 2 2 3" xfId="12"/>
    <cellStyle name="Comma 2 2 3" xfId="13"/>
    <cellStyle name="Comma 3" xfId="14"/>
    <cellStyle name="Comma 4" xfId="15"/>
    <cellStyle name="Comma0" xfId="16"/>
    <cellStyle name="Currency0" xfId="17"/>
    <cellStyle name="Date" xfId="18"/>
    <cellStyle name="Fixed" xfId="19"/>
    <cellStyle name="Header1" xfId="20"/>
    <cellStyle name="Header2" xfId="21"/>
    <cellStyle name="Heading 1 2" xfId="22"/>
    <cellStyle name="Heading 2 2" xfId="23"/>
    <cellStyle name="moi" xfId="24"/>
    <cellStyle name="n" xfId="25"/>
    <cellStyle name="Normal" xfId="0" builtinId="0"/>
    <cellStyle name="Normal - Style1" xfId="26"/>
    <cellStyle name="Normal 10" xfId="69"/>
    <cellStyle name="Normal 11" xfId="27"/>
    <cellStyle name="Normal 18" xfId="28"/>
    <cellStyle name="Normal 2" xfId="2"/>
    <cellStyle name="Normal 2 11" xfId="30"/>
    <cellStyle name="Normal 2 2" xfId="29"/>
    <cellStyle name="Normal 2 2 2" xfId="31"/>
    <cellStyle name="Normal 2 2 2 4" xfId="32"/>
    <cellStyle name="Normal 2 7 2" xfId="33"/>
    <cellStyle name="Normal 3" xfId="34"/>
    <cellStyle name="Normal 4" xfId="35"/>
    <cellStyle name="Normal 4 3 2" xfId="36"/>
    <cellStyle name="Normal 43" xfId="37"/>
    <cellStyle name="Normal 5" xfId="38"/>
    <cellStyle name="Normal 6" xfId="39"/>
    <cellStyle name="Normal 6 2" xfId="40"/>
    <cellStyle name="Normal 7" xfId="41"/>
    <cellStyle name="Normal 8" xfId="42"/>
    <cellStyle name="Normal 9" xfId="1"/>
    <cellStyle name="Percent 2 2" xfId="43"/>
    <cellStyle name="Style 1" xfId="44"/>
    <cellStyle name="Style 1 2" xfId="45"/>
    <cellStyle name="Tentruong" xfId="46"/>
    <cellStyle name="Thuyet minh" xfId="48"/>
    <cellStyle name="Total 2" xfId="47"/>
    <cellStyle name=" [0.00]_ Att. 1- Cover" xfId="49"/>
    <cellStyle name="_ Att. 1- Cover" xfId="50"/>
    <cellStyle name="?_ Att. 1- Cover" xfId="51"/>
    <cellStyle name="똿뗦먛귟 [0.00]_PRODUCT DETAIL Q1" xfId="52"/>
    <cellStyle name="똿뗦먛귟_PRODUCT DETAIL Q1" xfId="53"/>
    <cellStyle name="믅됞 [0.00]_PRODUCT DETAIL Q1" xfId="54"/>
    <cellStyle name="믅됞_PRODUCT DETAIL Q1" xfId="55"/>
    <cellStyle name="백분율_95" xfId="56"/>
    <cellStyle name="뷭?_BOOKSHIP" xfId="57"/>
    <cellStyle name="콤마 [0]_1202" xfId="58"/>
    <cellStyle name="콤마_1202" xfId="59"/>
    <cellStyle name="통화 [0]_1202" xfId="60"/>
    <cellStyle name="통화_1202" xfId="61"/>
    <cellStyle name="표준_(정보부문)월별인원계획" xfId="62"/>
    <cellStyle name="一般_00Q3902REV.1" xfId="63"/>
    <cellStyle name="千分位[0]_00Q3902REV.1" xfId="64"/>
    <cellStyle name="千分位_00Q3902REV.1" xfId="65"/>
    <cellStyle name="貨幣 [0]_00Q3902REV.1" xfId="66"/>
    <cellStyle name="貨幣[0]_BRE" xfId="67"/>
    <cellStyle name="貨幣_00Q3902REV.1" xfId="6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8"/>
  <sheetViews>
    <sheetView topLeftCell="A51" workbookViewId="0">
      <selection activeCell="G103" sqref="G103"/>
    </sheetView>
  </sheetViews>
  <sheetFormatPr defaultRowHeight="16.5"/>
  <cols>
    <col min="11" max="11" width="9.88671875" bestFit="1" customWidth="1"/>
    <col min="12" max="12" width="12.33203125" style="16" bestFit="1" customWidth="1"/>
    <col min="13" max="13" width="15.33203125" customWidth="1"/>
  </cols>
  <sheetData>
    <row r="1" spans="1:13">
      <c r="A1" s="44" t="s">
        <v>0</v>
      </c>
      <c r="B1" s="44" t="s">
        <v>1</v>
      </c>
      <c r="C1" s="44" t="s">
        <v>2</v>
      </c>
      <c r="D1" s="49" t="s">
        <v>3</v>
      </c>
      <c r="E1" s="44" t="s">
        <v>4</v>
      </c>
      <c r="F1" s="44" t="s">
        <v>5</v>
      </c>
      <c r="G1" s="44" t="s">
        <v>6</v>
      </c>
      <c r="H1" s="44" t="s">
        <v>7</v>
      </c>
      <c r="I1" s="1"/>
    </row>
    <row r="2" spans="1:13" ht="17.25" thickBot="1">
      <c r="A2" s="45"/>
      <c r="B2" s="45"/>
      <c r="C2" s="45"/>
      <c r="D2" s="50"/>
      <c r="E2" s="45"/>
      <c r="F2" s="45"/>
      <c r="G2" s="45"/>
      <c r="H2" s="45"/>
      <c r="I2" s="1"/>
    </row>
    <row r="3" spans="1:13" ht="17.25" thickBot="1">
      <c r="A3" s="2">
        <v>1</v>
      </c>
      <c r="B3" s="3" t="s">
        <v>8</v>
      </c>
      <c r="C3" s="4" t="s">
        <v>9</v>
      </c>
      <c r="D3" s="4">
        <v>10</v>
      </c>
      <c r="E3" s="4" t="s">
        <v>10</v>
      </c>
      <c r="F3" s="4" t="s">
        <v>11</v>
      </c>
      <c r="G3" s="10" t="s">
        <v>239</v>
      </c>
      <c r="H3" s="9">
        <f>G3*D3</f>
        <v>23000</v>
      </c>
      <c r="I3" s="12">
        <v>2.2999999999999998</v>
      </c>
      <c r="J3" s="13" t="s">
        <v>12</v>
      </c>
      <c r="K3" s="16">
        <v>2300</v>
      </c>
      <c r="L3" s="17">
        <f>+K3*D3</f>
        <v>23000</v>
      </c>
      <c r="M3">
        <f>+G3*D3</f>
        <v>23000</v>
      </c>
    </row>
    <row r="4" spans="1:13" ht="45.75" thickBot="1">
      <c r="A4" s="2">
        <v>2</v>
      </c>
      <c r="B4" s="3" t="s">
        <v>13</v>
      </c>
      <c r="C4" s="4" t="s">
        <v>14</v>
      </c>
      <c r="D4" s="4">
        <v>2000</v>
      </c>
      <c r="E4" s="4" t="s">
        <v>10</v>
      </c>
      <c r="F4" s="4" t="s">
        <v>15</v>
      </c>
      <c r="G4" s="8" t="s">
        <v>240</v>
      </c>
      <c r="H4" s="9">
        <f>G4*D4</f>
        <v>44000000</v>
      </c>
      <c r="I4" s="14">
        <v>22</v>
      </c>
      <c r="J4" s="5" t="s">
        <v>16</v>
      </c>
      <c r="K4" s="16">
        <v>22000</v>
      </c>
      <c r="L4" s="17">
        <f t="shared" ref="L4:L67" si="0">+K4*D4</f>
        <v>44000000</v>
      </c>
      <c r="M4" s="16">
        <f>+G4*D4</f>
        <v>44000000</v>
      </c>
    </row>
    <row r="5" spans="1:13" ht="30.75" thickBot="1">
      <c r="A5" s="2">
        <v>3</v>
      </c>
      <c r="B5" s="3" t="s">
        <v>17</v>
      </c>
      <c r="C5" s="4" t="s">
        <v>18</v>
      </c>
      <c r="D5" s="4">
        <v>400</v>
      </c>
      <c r="E5" s="4" t="s">
        <v>10</v>
      </c>
      <c r="F5" s="4" t="s">
        <v>11</v>
      </c>
      <c r="G5" s="8" t="s">
        <v>241</v>
      </c>
      <c r="H5" s="11" t="s">
        <v>19</v>
      </c>
      <c r="I5" s="14">
        <v>16</v>
      </c>
      <c r="J5" s="5" t="s">
        <v>19</v>
      </c>
      <c r="K5" s="16">
        <v>16000</v>
      </c>
      <c r="L5" s="17">
        <f t="shared" si="0"/>
        <v>6400000</v>
      </c>
      <c r="M5" s="16">
        <f t="shared" ref="M5:M68" si="1">+G5*D5</f>
        <v>6400000</v>
      </c>
    </row>
    <row r="6" spans="1:13" ht="30.75" thickBot="1">
      <c r="A6" s="2">
        <v>4</v>
      </c>
      <c r="B6" s="3" t="s">
        <v>20</v>
      </c>
      <c r="C6" s="4" t="s">
        <v>21</v>
      </c>
      <c r="D6" s="4">
        <v>800</v>
      </c>
      <c r="E6" s="4" t="s">
        <v>22</v>
      </c>
      <c r="F6" s="4" t="s">
        <v>11</v>
      </c>
      <c r="G6" s="8" t="s">
        <v>242</v>
      </c>
      <c r="H6" s="11" t="s">
        <v>23</v>
      </c>
      <c r="I6" s="14">
        <v>19</v>
      </c>
      <c r="J6" s="5" t="s">
        <v>23</v>
      </c>
      <c r="K6" s="16">
        <v>19000</v>
      </c>
      <c r="L6" s="17">
        <f t="shared" si="0"/>
        <v>15200000</v>
      </c>
      <c r="M6" s="16">
        <f t="shared" si="1"/>
        <v>15200000</v>
      </c>
    </row>
    <row r="7" spans="1:13" ht="30.75" thickBot="1">
      <c r="A7" s="2">
        <v>5</v>
      </c>
      <c r="B7" s="3" t="s">
        <v>20</v>
      </c>
      <c r="C7" s="4" t="s">
        <v>21</v>
      </c>
      <c r="D7" s="4">
        <v>60</v>
      </c>
      <c r="E7" s="4" t="s">
        <v>24</v>
      </c>
      <c r="F7" s="4" t="s">
        <v>11</v>
      </c>
      <c r="G7" s="8" t="s">
        <v>243</v>
      </c>
      <c r="H7" s="11" t="s">
        <v>25</v>
      </c>
      <c r="I7" s="14">
        <v>160</v>
      </c>
      <c r="J7" s="5" t="s">
        <v>25</v>
      </c>
      <c r="K7" s="16">
        <v>160000</v>
      </c>
      <c r="L7" s="17">
        <f t="shared" si="0"/>
        <v>9600000</v>
      </c>
      <c r="M7" s="16">
        <f t="shared" si="1"/>
        <v>9600000</v>
      </c>
    </row>
    <row r="8" spans="1:13" ht="30.75" thickBot="1">
      <c r="A8" s="2">
        <v>6</v>
      </c>
      <c r="B8" s="3" t="s">
        <v>26</v>
      </c>
      <c r="C8" s="4" t="s">
        <v>9</v>
      </c>
      <c r="D8" s="4">
        <v>500</v>
      </c>
      <c r="E8" s="4" t="s">
        <v>10</v>
      </c>
      <c r="F8" s="4" t="s">
        <v>11</v>
      </c>
      <c r="G8" s="10">
        <v>725</v>
      </c>
      <c r="H8" s="11">
        <v>362.5</v>
      </c>
      <c r="I8" s="14">
        <v>725</v>
      </c>
      <c r="J8" s="5">
        <v>362.5</v>
      </c>
      <c r="K8" s="16">
        <v>725</v>
      </c>
      <c r="L8" s="17">
        <f t="shared" si="0"/>
        <v>362500</v>
      </c>
      <c r="M8" s="16">
        <f t="shared" si="1"/>
        <v>362500</v>
      </c>
    </row>
    <row r="9" spans="1:13" ht="75.75" thickBot="1">
      <c r="A9" s="2">
        <v>7</v>
      </c>
      <c r="B9" s="3" t="s">
        <v>27</v>
      </c>
      <c r="C9" s="4" t="s">
        <v>9</v>
      </c>
      <c r="D9" s="4">
        <v>150</v>
      </c>
      <c r="E9" s="4" t="s">
        <v>28</v>
      </c>
      <c r="F9" s="4" t="s">
        <v>11</v>
      </c>
      <c r="G9" s="10" t="s">
        <v>244</v>
      </c>
      <c r="H9" s="11">
        <v>355.5</v>
      </c>
      <c r="I9" s="14">
        <v>2.37</v>
      </c>
      <c r="J9" s="5">
        <v>355.5</v>
      </c>
      <c r="K9" s="16">
        <v>2370</v>
      </c>
      <c r="L9" s="17">
        <f t="shared" si="0"/>
        <v>355500</v>
      </c>
      <c r="M9" s="16">
        <f t="shared" si="1"/>
        <v>355500</v>
      </c>
    </row>
    <row r="10" spans="1:13" ht="105.75" thickBot="1">
      <c r="A10" s="2">
        <v>8</v>
      </c>
      <c r="B10" s="3" t="s">
        <v>29</v>
      </c>
      <c r="C10" s="4" t="s">
        <v>30</v>
      </c>
      <c r="D10" s="4">
        <v>200</v>
      </c>
      <c r="E10" s="4" t="s">
        <v>28</v>
      </c>
      <c r="F10" s="4" t="s">
        <v>11</v>
      </c>
      <c r="G10" s="10" t="s">
        <v>245</v>
      </c>
      <c r="H10" s="11" t="s">
        <v>31</v>
      </c>
      <c r="I10" s="14">
        <v>10.5</v>
      </c>
      <c r="J10" s="5" t="s">
        <v>31</v>
      </c>
      <c r="K10" s="16">
        <v>10500</v>
      </c>
      <c r="L10" s="17">
        <f t="shared" si="0"/>
        <v>2100000</v>
      </c>
      <c r="M10" s="16">
        <f t="shared" si="1"/>
        <v>2100000</v>
      </c>
    </row>
    <row r="11" spans="1:13" ht="30.75" thickBot="1">
      <c r="A11" s="2">
        <v>9</v>
      </c>
      <c r="B11" s="3" t="s">
        <v>32</v>
      </c>
      <c r="C11" s="4" t="s">
        <v>9</v>
      </c>
      <c r="D11" s="4">
        <v>15</v>
      </c>
      <c r="E11" s="4" t="s">
        <v>28</v>
      </c>
      <c r="F11" s="4" t="s">
        <v>11</v>
      </c>
      <c r="G11" s="10">
        <v>600</v>
      </c>
      <c r="H11" s="11" t="s">
        <v>33</v>
      </c>
      <c r="I11" s="14">
        <v>600</v>
      </c>
      <c r="J11" s="5" t="s">
        <v>33</v>
      </c>
      <c r="K11" s="16">
        <v>600</v>
      </c>
      <c r="L11" s="17">
        <f t="shared" si="0"/>
        <v>9000</v>
      </c>
      <c r="M11" s="16">
        <f t="shared" si="1"/>
        <v>9000</v>
      </c>
    </row>
    <row r="12" spans="1:13" ht="30.75" thickBot="1">
      <c r="A12" s="2">
        <v>10</v>
      </c>
      <c r="B12" s="3" t="s">
        <v>32</v>
      </c>
      <c r="C12" s="4" t="s">
        <v>9</v>
      </c>
      <c r="D12" s="4">
        <v>10000</v>
      </c>
      <c r="E12" s="4" t="s">
        <v>28</v>
      </c>
      <c r="F12" s="4" t="s">
        <v>11</v>
      </c>
      <c r="G12" s="10">
        <v>780</v>
      </c>
      <c r="H12" s="11" t="s">
        <v>34</v>
      </c>
      <c r="I12" s="14">
        <v>780</v>
      </c>
      <c r="J12" s="5" t="s">
        <v>34</v>
      </c>
      <c r="K12" s="16">
        <v>780</v>
      </c>
      <c r="L12" s="17">
        <f t="shared" si="0"/>
        <v>7800000</v>
      </c>
      <c r="M12" s="16">
        <f t="shared" si="1"/>
        <v>7800000</v>
      </c>
    </row>
    <row r="13" spans="1:13" ht="45.75" thickBot="1">
      <c r="A13" s="2">
        <v>11</v>
      </c>
      <c r="B13" s="3" t="s">
        <v>35</v>
      </c>
      <c r="C13" s="4" t="s">
        <v>36</v>
      </c>
      <c r="D13" s="4">
        <v>300</v>
      </c>
      <c r="E13" s="4" t="s">
        <v>28</v>
      </c>
      <c r="F13" s="4" t="s">
        <v>11</v>
      </c>
      <c r="G13" s="10" t="s">
        <v>246</v>
      </c>
      <c r="H13" s="11">
        <v>405</v>
      </c>
      <c r="I13" s="14">
        <v>1.35</v>
      </c>
      <c r="J13" s="5">
        <v>405</v>
      </c>
      <c r="K13" s="16">
        <v>1350</v>
      </c>
      <c r="L13" s="17">
        <f t="shared" si="0"/>
        <v>405000</v>
      </c>
      <c r="M13" s="16">
        <f t="shared" si="1"/>
        <v>405000</v>
      </c>
    </row>
    <row r="14" spans="1:13" ht="30.75" thickBot="1">
      <c r="A14" s="2">
        <v>12</v>
      </c>
      <c r="B14" s="3" t="s">
        <v>37</v>
      </c>
      <c r="C14" s="4" t="s">
        <v>38</v>
      </c>
      <c r="D14" s="4">
        <v>3</v>
      </c>
      <c r="E14" s="4" t="s">
        <v>39</v>
      </c>
      <c r="F14" s="4" t="s">
        <v>11</v>
      </c>
      <c r="G14" s="10">
        <v>720</v>
      </c>
      <c r="H14" s="11" t="s">
        <v>40</v>
      </c>
      <c r="I14" s="14">
        <v>720</v>
      </c>
      <c r="J14" s="5" t="s">
        <v>40</v>
      </c>
      <c r="K14" s="16">
        <v>720</v>
      </c>
      <c r="L14" s="17">
        <f t="shared" si="0"/>
        <v>2160</v>
      </c>
      <c r="M14" s="16">
        <f t="shared" si="1"/>
        <v>2160</v>
      </c>
    </row>
    <row r="15" spans="1:13" ht="30.75" thickBot="1">
      <c r="A15" s="2">
        <v>13</v>
      </c>
      <c r="B15" s="3" t="s">
        <v>41</v>
      </c>
      <c r="C15" s="4" t="s">
        <v>38</v>
      </c>
      <c r="D15" s="4">
        <v>40</v>
      </c>
      <c r="E15" s="4" t="s">
        <v>39</v>
      </c>
      <c r="F15" s="4" t="s">
        <v>11</v>
      </c>
      <c r="G15" s="10">
        <v>690</v>
      </c>
      <c r="H15" s="11" t="s">
        <v>42</v>
      </c>
      <c r="I15" s="14">
        <v>690</v>
      </c>
      <c r="J15" s="5" t="s">
        <v>42</v>
      </c>
      <c r="K15" s="16">
        <v>690</v>
      </c>
      <c r="L15" s="17">
        <f t="shared" si="0"/>
        <v>27600</v>
      </c>
      <c r="M15" s="16">
        <f t="shared" si="1"/>
        <v>27600</v>
      </c>
    </row>
    <row r="16" spans="1:13" ht="30.75" thickBot="1">
      <c r="A16" s="2">
        <v>14</v>
      </c>
      <c r="B16" s="3" t="s">
        <v>43</v>
      </c>
      <c r="C16" s="4" t="s">
        <v>38</v>
      </c>
      <c r="D16" s="4">
        <v>5</v>
      </c>
      <c r="E16" s="4" t="s">
        <v>39</v>
      </c>
      <c r="F16" s="4" t="s">
        <v>11</v>
      </c>
      <c r="G16" s="10" t="s">
        <v>247</v>
      </c>
      <c r="H16" s="11" t="s">
        <v>33</v>
      </c>
      <c r="I16" s="14">
        <v>1.8</v>
      </c>
      <c r="J16" s="5" t="s">
        <v>33</v>
      </c>
      <c r="K16" s="16">
        <v>1800</v>
      </c>
      <c r="L16" s="17">
        <f t="shared" si="0"/>
        <v>9000</v>
      </c>
      <c r="M16" s="16">
        <f t="shared" si="1"/>
        <v>9000</v>
      </c>
    </row>
    <row r="17" spans="1:13" ht="30.75" thickBot="1">
      <c r="A17" s="2">
        <v>15</v>
      </c>
      <c r="B17" s="3" t="s">
        <v>44</v>
      </c>
      <c r="C17" s="4" t="s">
        <v>38</v>
      </c>
      <c r="D17" s="4">
        <v>75</v>
      </c>
      <c r="E17" s="4" t="s">
        <v>39</v>
      </c>
      <c r="F17" s="4" t="s">
        <v>11</v>
      </c>
      <c r="G17" s="10" t="s">
        <v>248</v>
      </c>
      <c r="H17" s="11">
        <v>352.5</v>
      </c>
      <c r="I17" s="14">
        <v>4.7</v>
      </c>
      <c r="J17" s="5">
        <v>352.5</v>
      </c>
      <c r="K17" s="16">
        <v>4700</v>
      </c>
      <c r="L17" s="17">
        <f t="shared" si="0"/>
        <v>352500</v>
      </c>
      <c r="M17" s="16">
        <f t="shared" si="1"/>
        <v>352500</v>
      </c>
    </row>
    <row r="18" spans="1:13" ht="45.75" thickBot="1">
      <c r="A18" s="2">
        <v>16</v>
      </c>
      <c r="B18" s="3" t="s">
        <v>45</v>
      </c>
      <c r="C18" s="4" t="s">
        <v>38</v>
      </c>
      <c r="D18" s="4">
        <v>75</v>
      </c>
      <c r="E18" s="4" t="s">
        <v>39</v>
      </c>
      <c r="F18" s="4" t="s">
        <v>11</v>
      </c>
      <c r="G18" s="10" t="s">
        <v>248</v>
      </c>
      <c r="H18" s="11">
        <v>352.5</v>
      </c>
      <c r="I18" s="14">
        <v>4.7</v>
      </c>
      <c r="J18" s="5">
        <v>352.5</v>
      </c>
      <c r="K18" s="16">
        <v>4700</v>
      </c>
      <c r="L18" s="17">
        <f t="shared" si="0"/>
        <v>352500</v>
      </c>
      <c r="M18" s="16">
        <f t="shared" si="1"/>
        <v>352500</v>
      </c>
    </row>
    <row r="19" spans="1:13" ht="45.75" thickBot="1">
      <c r="A19" s="2">
        <v>17</v>
      </c>
      <c r="B19" s="3" t="s">
        <v>46</v>
      </c>
      <c r="C19" s="4" t="s">
        <v>47</v>
      </c>
      <c r="D19" s="4">
        <v>1.5</v>
      </c>
      <c r="E19" s="4" t="s">
        <v>48</v>
      </c>
      <c r="F19" s="4" t="s">
        <v>11</v>
      </c>
      <c r="G19" s="10" t="s">
        <v>249</v>
      </c>
      <c r="H19" s="11" t="s">
        <v>49</v>
      </c>
      <c r="I19" s="14">
        <v>22.5</v>
      </c>
      <c r="J19" s="5" t="s">
        <v>49</v>
      </c>
      <c r="K19" s="16">
        <v>22500</v>
      </c>
      <c r="L19" s="17">
        <f t="shared" si="0"/>
        <v>33750</v>
      </c>
      <c r="M19" s="16">
        <f t="shared" si="1"/>
        <v>33750</v>
      </c>
    </row>
    <row r="20" spans="1:13" ht="45.75" thickBot="1">
      <c r="A20" s="2">
        <v>18</v>
      </c>
      <c r="B20" s="3" t="s">
        <v>50</v>
      </c>
      <c r="C20" s="4" t="s">
        <v>47</v>
      </c>
      <c r="D20" s="4">
        <v>480</v>
      </c>
      <c r="E20" s="4" t="s">
        <v>48</v>
      </c>
      <c r="F20" s="4" t="s">
        <v>11</v>
      </c>
      <c r="G20" s="10" t="s">
        <v>249</v>
      </c>
      <c r="H20" s="11" t="s">
        <v>51</v>
      </c>
      <c r="I20" s="14">
        <v>22.5</v>
      </c>
      <c r="J20" s="5" t="s">
        <v>51</v>
      </c>
      <c r="K20" s="16">
        <v>22500</v>
      </c>
      <c r="L20" s="17">
        <f t="shared" si="0"/>
        <v>10800000</v>
      </c>
      <c r="M20" s="16">
        <f t="shared" si="1"/>
        <v>10800000</v>
      </c>
    </row>
    <row r="21" spans="1:13" ht="45.75" thickBot="1">
      <c r="A21" s="2">
        <v>19</v>
      </c>
      <c r="B21" s="3" t="s">
        <v>52</v>
      </c>
      <c r="C21" s="4" t="s">
        <v>47</v>
      </c>
      <c r="D21" s="4">
        <v>1.2</v>
      </c>
      <c r="E21" s="4" t="s">
        <v>48</v>
      </c>
      <c r="F21" s="4" t="s">
        <v>11</v>
      </c>
      <c r="G21" s="10" t="s">
        <v>250</v>
      </c>
      <c r="H21" s="11" t="s">
        <v>53</v>
      </c>
      <c r="I21" s="14">
        <v>27</v>
      </c>
      <c r="J21" s="5" t="s">
        <v>53</v>
      </c>
      <c r="K21" s="16">
        <v>2700</v>
      </c>
      <c r="L21" s="17">
        <f t="shared" si="0"/>
        <v>3240</v>
      </c>
      <c r="M21" s="16">
        <f t="shared" si="1"/>
        <v>3240</v>
      </c>
    </row>
    <row r="22" spans="1:13" ht="45.75" thickBot="1">
      <c r="A22" s="2">
        <v>20</v>
      </c>
      <c r="B22" s="3" t="s">
        <v>54</v>
      </c>
      <c r="C22" s="4" t="s">
        <v>47</v>
      </c>
      <c r="D22" s="4">
        <v>480</v>
      </c>
      <c r="E22" s="4" t="s">
        <v>48</v>
      </c>
      <c r="F22" s="4" t="s">
        <v>11</v>
      </c>
      <c r="G22" s="10" t="s">
        <v>249</v>
      </c>
      <c r="H22" s="11" t="s">
        <v>51</v>
      </c>
      <c r="I22" s="14">
        <v>22.5</v>
      </c>
      <c r="J22" s="5" t="s">
        <v>51</v>
      </c>
      <c r="K22" s="16">
        <v>22500</v>
      </c>
      <c r="L22" s="17">
        <f t="shared" si="0"/>
        <v>10800000</v>
      </c>
      <c r="M22" s="16">
        <f t="shared" si="1"/>
        <v>10800000</v>
      </c>
    </row>
    <row r="23" spans="1:13" ht="45.75" thickBot="1">
      <c r="A23" s="2">
        <v>21</v>
      </c>
      <c r="B23" s="3" t="s">
        <v>55</v>
      </c>
      <c r="C23" s="4" t="s">
        <v>47</v>
      </c>
      <c r="D23" s="4">
        <v>240</v>
      </c>
      <c r="E23" s="4" t="s">
        <v>48</v>
      </c>
      <c r="F23" s="4" t="s">
        <v>11</v>
      </c>
      <c r="G23" s="10" t="s">
        <v>251</v>
      </c>
      <c r="H23" s="11" t="s">
        <v>56</v>
      </c>
      <c r="I23" s="14">
        <v>21</v>
      </c>
      <c r="J23" s="5" t="s">
        <v>56</v>
      </c>
      <c r="K23" s="16">
        <v>21000</v>
      </c>
      <c r="L23" s="17">
        <f t="shared" si="0"/>
        <v>5040000</v>
      </c>
      <c r="M23" s="16">
        <f t="shared" si="1"/>
        <v>5040000</v>
      </c>
    </row>
    <row r="24" spans="1:13" ht="45.75" thickBot="1">
      <c r="A24" s="2">
        <v>22</v>
      </c>
      <c r="B24" s="3" t="s">
        <v>57</v>
      </c>
      <c r="C24" s="4" t="s">
        <v>47</v>
      </c>
      <c r="D24" s="4">
        <v>240</v>
      </c>
      <c r="E24" s="4" t="s">
        <v>48</v>
      </c>
      <c r="F24" s="4" t="s">
        <v>11</v>
      </c>
      <c r="G24" s="10" t="s">
        <v>251</v>
      </c>
      <c r="H24" s="11" t="s">
        <v>56</v>
      </c>
      <c r="I24" s="14">
        <v>21</v>
      </c>
      <c r="J24" s="5" t="s">
        <v>56</v>
      </c>
      <c r="K24" s="16">
        <v>21000</v>
      </c>
      <c r="L24" s="17">
        <f t="shared" si="0"/>
        <v>5040000</v>
      </c>
      <c r="M24" s="16">
        <f t="shared" si="1"/>
        <v>5040000</v>
      </c>
    </row>
    <row r="25" spans="1:13" ht="30.75" thickBot="1">
      <c r="A25" s="2">
        <v>23</v>
      </c>
      <c r="B25" s="3" t="s">
        <v>58</v>
      </c>
      <c r="C25" s="4" t="s">
        <v>59</v>
      </c>
      <c r="D25" s="4">
        <v>48</v>
      </c>
      <c r="E25" s="4" t="s">
        <v>48</v>
      </c>
      <c r="F25" s="4" t="s">
        <v>60</v>
      </c>
      <c r="G25" s="10" t="s">
        <v>252</v>
      </c>
      <c r="H25" s="11" t="s">
        <v>61</v>
      </c>
      <c r="I25" s="14">
        <v>68</v>
      </c>
      <c r="J25" s="5" t="s">
        <v>61</v>
      </c>
      <c r="K25" s="16">
        <v>68000</v>
      </c>
      <c r="L25" s="17">
        <f t="shared" si="0"/>
        <v>3264000</v>
      </c>
      <c r="M25" s="16">
        <f t="shared" si="1"/>
        <v>3264000</v>
      </c>
    </row>
    <row r="26" spans="1:13" ht="17.25" thickBot="1">
      <c r="A26" s="2">
        <v>24</v>
      </c>
      <c r="B26" s="3" t="s">
        <v>62</v>
      </c>
      <c r="C26" s="4" t="s">
        <v>63</v>
      </c>
      <c r="D26" s="4">
        <v>300</v>
      </c>
      <c r="E26" s="4" t="s">
        <v>39</v>
      </c>
      <c r="F26" s="4" t="s">
        <v>11</v>
      </c>
      <c r="G26" s="10" t="s">
        <v>253</v>
      </c>
      <c r="H26" s="11">
        <v>360</v>
      </c>
      <c r="I26" s="14">
        <v>1.2</v>
      </c>
      <c r="J26" s="5">
        <v>360</v>
      </c>
      <c r="K26" s="16">
        <v>1200</v>
      </c>
      <c r="L26" s="17">
        <f t="shared" si="0"/>
        <v>360000</v>
      </c>
      <c r="M26" s="16">
        <f t="shared" si="1"/>
        <v>360000</v>
      </c>
    </row>
    <row r="27" spans="1:13" ht="30.75" thickBot="1">
      <c r="A27" s="2">
        <v>25</v>
      </c>
      <c r="B27" s="3" t="s">
        <v>64</v>
      </c>
      <c r="C27" s="4" t="s">
        <v>65</v>
      </c>
      <c r="D27" s="4">
        <v>280</v>
      </c>
      <c r="E27" s="4" t="s">
        <v>10</v>
      </c>
      <c r="F27" s="4" t="s">
        <v>66</v>
      </c>
      <c r="G27" s="10" t="s">
        <v>254</v>
      </c>
      <c r="H27" s="11" t="s">
        <v>67</v>
      </c>
      <c r="I27" s="14">
        <v>30</v>
      </c>
      <c r="J27" s="5" t="s">
        <v>67</v>
      </c>
      <c r="K27" s="16">
        <v>30000</v>
      </c>
      <c r="L27" s="17">
        <f t="shared" si="0"/>
        <v>8400000</v>
      </c>
      <c r="M27" s="16">
        <f t="shared" si="1"/>
        <v>8400000</v>
      </c>
    </row>
    <row r="28" spans="1:13" ht="45.75" thickBot="1">
      <c r="A28" s="2">
        <v>26</v>
      </c>
      <c r="B28" s="3" t="s">
        <v>68</v>
      </c>
      <c r="C28" s="4" t="s">
        <v>69</v>
      </c>
      <c r="D28" s="4">
        <v>2</v>
      </c>
      <c r="E28" s="4" t="s">
        <v>39</v>
      </c>
      <c r="F28" s="4" t="s">
        <v>70</v>
      </c>
      <c r="G28" s="10" t="s">
        <v>255</v>
      </c>
      <c r="H28" s="11" t="s">
        <v>71</v>
      </c>
      <c r="I28" s="14">
        <v>3</v>
      </c>
      <c r="J28" s="5" t="s">
        <v>71</v>
      </c>
      <c r="K28" s="16">
        <v>3000</v>
      </c>
      <c r="L28" s="17">
        <f t="shared" si="0"/>
        <v>6000</v>
      </c>
      <c r="M28" s="16">
        <f t="shared" si="1"/>
        <v>6000</v>
      </c>
    </row>
    <row r="29" spans="1:13" ht="45.75" thickBot="1">
      <c r="A29" s="2">
        <v>27</v>
      </c>
      <c r="B29" s="3" t="s">
        <v>72</v>
      </c>
      <c r="C29" s="4" t="s">
        <v>69</v>
      </c>
      <c r="D29" s="4">
        <v>6</v>
      </c>
      <c r="E29" s="4" t="s">
        <v>39</v>
      </c>
      <c r="F29" s="4" t="s">
        <v>70</v>
      </c>
      <c r="G29" s="10" t="s">
        <v>255</v>
      </c>
      <c r="H29" s="11" t="s">
        <v>73</v>
      </c>
      <c r="I29" s="14">
        <v>3</v>
      </c>
      <c r="J29" s="5" t="s">
        <v>73</v>
      </c>
      <c r="K29" s="16">
        <v>3000</v>
      </c>
      <c r="L29" s="17">
        <f t="shared" si="0"/>
        <v>18000</v>
      </c>
      <c r="M29" s="16">
        <f t="shared" si="1"/>
        <v>18000</v>
      </c>
    </row>
    <row r="30" spans="1:13" ht="45.75" thickBot="1">
      <c r="A30" s="2">
        <v>28</v>
      </c>
      <c r="B30" s="3" t="s">
        <v>74</v>
      </c>
      <c r="C30" s="4" t="s">
        <v>69</v>
      </c>
      <c r="D30" s="4">
        <v>4</v>
      </c>
      <c r="E30" s="4" t="s">
        <v>39</v>
      </c>
      <c r="F30" s="4" t="s">
        <v>70</v>
      </c>
      <c r="G30" s="10" t="s">
        <v>255</v>
      </c>
      <c r="H30" s="11" t="s">
        <v>75</v>
      </c>
      <c r="I30" s="14">
        <v>3</v>
      </c>
      <c r="J30" s="5" t="s">
        <v>75</v>
      </c>
      <c r="K30" s="16">
        <v>3000</v>
      </c>
      <c r="L30" s="17">
        <f t="shared" si="0"/>
        <v>12000</v>
      </c>
      <c r="M30" s="16">
        <f t="shared" si="1"/>
        <v>12000</v>
      </c>
    </row>
    <row r="31" spans="1:13" ht="30.75" thickBot="1">
      <c r="A31" s="2">
        <v>29</v>
      </c>
      <c r="B31" s="3" t="s">
        <v>76</v>
      </c>
      <c r="C31" s="4" t="s">
        <v>77</v>
      </c>
      <c r="D31" s="4">
        <v>300</v>
      </c>
      <c r="E31" s="4" t="s">
        <v>39</v>
      </c>
      <c r="F31" s="4" t="s">
        <v>70</v>
      </c>
      <c r="G31" s="10" t="s">
        <v>256</v>
      </c>
      <c r="H31" s="11">
        <v>435</v>
      </c>
      <c r="I31" s="14">
        <v>1.45</v>
      </c>
      <c r="J31" s="5">
        <v>435</v>
      </c>
      <c r="K31" s="16">
        <v>1450</v>
      </c>
      <c r="L31" s="17">
        <f t="shared" si="0"/>
        <v>435000</v>
      </c>
      <c r="M31" s="16">
        <f t="shared" si="1"/>
        <v>435000</v>
      </c>
    </row>
    <row r="32" spans="1:13" ht="30.75" thickBot="1">
      <c r="A32" s="2">
        <v>30</v>
      </c>
      <c r="B32" s="3" t="s">
        <v>78</v>
      </c>
      <c r="C32" s="4" t="s">
        <v>77</v>
      </c>
      <c r="D32" s="4">
        <v>300</v>
      </c>
      <c r="E32" s="4" t="s">
        <v>39</v>
      </c>
      <c r="F32" s="4" t="s">
        <v>70</v>
      </c>
      <c r="G32" s="10" t="s">
        <v>256</v>
      </c>
      <c r="H32" s="11">
        <v>435</v>
      </c>
      <c r="I32" s="14">
        <v>1.45</v>
      </c>
      <c r="J32" s="5">
        <v>435</v>
      </c>
      <c r="K32" s="16">
        <v>1450</v>
      </c>
      <c r="L32" s="17">
        <f t="shared" si="0"/>
        <v>435000</v>
      </c>
      <c r="M32" s="16">
        <f t="shared" si="1"/>
        <v>435000</v>
      </c>
    </row>
    <row r="33" spans="1:13" ht="17.25" thickBot="1">
      <c r="A33" s="2">
        <v>31</v>
      </c>
      <c r="B33" s="3" t="s">
        <v>79</v>
      </c>
      <c r="C33" s="4" t="s">
        <v>80</v>
      </c>
      <c r="D33" s="4">
        <v>150</v>
      </c>
      <c r="E33" s="4" t="s">
        <v>39</v>
      </c>
      <c r="F33" s="4" t="s">
        <v>66</v>
      </c>
      <c r="G33" s="10" t="s">
        <v>257</v>
      </c>
      <c r="H33" s="11">
        <v>585</v>
      </c>
      <c r="I33" s="14">
        <v>3.9</v>
      </c>
      <c r="J33" s="5">
        <v>585</v>
      </c>
      <c r="K33" s="16">
        <v>3900</v>
      </c>
      <c r="L33" s="17">
        <f t="shared" si="0"/>
        <v>585000</v>
      </c>
      <c r="M33" s="16">
        <f t="shared" si="1"/>
        <v>585000</v>
      </c>
    </row>
    <row r="34" spans="1:13" ht="60.75" thickBot="1">
      <c r="A34" s="2">
        <v>32</v>
      </c>
      <c r="B34" s="3" t="s">
        <v>81</v>
      </c>
      <c r="C34" s="4" t="s">
        <v>80</v>
      </c>
      <c r="D34" s="4">
        <v>100</v>
      </c>
      <c r="E34" s="4" t="s">
        <v>39</v>
      </c>
      <c r="F34" s="4" t="s">
        <v>66</v>
      </c>
      <c r="G34" s="10" t="s">
        <v>258</v>
      </c>
      <c r="H34" s="11">
        <v>320</v>
      </c>
      <c r="I34" s="14">
        <v>3.2</v>
      </c>
      <c r="J34" s="5">
        <v>320</v>
      </c>
      <c r="K34" s="16">
        <v>3200</v>
      </c>
      <c r="L34" s="17">
        <f t="shared" si="0"/>
        <v>320000</v>
      </c>
      <c r="M34" s="16">
        <f t="shared" si="1"/>
        <v>320000</v>
      </c>
    </row>
    <row r="35" spans="1:13" ht="60.75" thickBot="1">
      <c r="A35" s="2">
        <v>33</v>
      </c>
      <c r="B35" s="3" t="s">
        <v>82</v>
      </c>
      <c r="C35" s="4" t="s">
        <v>83</v>
      </c>
      <c r="D35" s="4">
        <v>200</v>
      </c>
      <c r="E35" s="4" t="s">
        <v>84</v>
      </c>
      <c r="F35" s="4" t="s">
        <v>66</v>
      </c>
      <c r="G35" s="10" t="s">
        <v>259</v>
      </c>
      <c r="H35" s="11" t="s">
        <v>85</v>
      </c>
      <c r="I35" s="14">
        <v>6.3</v>
      </c>
      <c r="J35" s="5" t="s">
        <v>85</v>
      </c>
      <c r="K35" s="16">
        <v>6300</v>
      </c>
      <c r="L35" s="17">
        <f t="shared" si="0"/>
        <v>1260000</v>
      </c>
      <c r="M35" s="16">
        <f t="shared" si="1"/>
        <v>1260000</v>
      </c>
    </row>
    <row r="36" spans="1:13" ht="60.75" thickBot="1">
      <c r="A36" s="2">
        <v>34</v>
      </c>
      <c r="B36" s="3" t="s">
        <v>86</v>
      </c>
      <c r="C36" s="4" t="s">
        <v>83</v>
      </c>
      <c r="D36" s="4">
        <v>60</v>
      </c>
      <c r="E36" s="4" t="s">
        <v>84</v>
      </c>
      <c r="F36" s="4" t="s">
        <v>66</v>
      </c>
      <c r="G36" s="10" t="s">
        <v>259</v>
      </c>
      <c r="H36" s="11">
        <v>378</v>
      </c>
      <c r="I36" s="14">
        <v>6.3</v>
      </c>
      <c r="J36" s="5">
        <v>378</v>
      </c>
      <c r="K36" s="16">
        <v>6300</v>
      </c>
      <c r="L36" s="17">
        <f t="shared" si="0"/>
        <v>378000</v>
      </c>
      <c r="M36" s="16">
        <f t="shared" si="1"/>
        <v>378000</v>
      </c>
    </row>
    <row r="37" spans="1:13" ht="60.75" thickBot="1">
      <c r="A37" s="2">
        <v>35</v>
      </c>
      <c r="B37" s="3" t="s">
        <v>87</v>
      </c>
      <c r="C37" s="4" t="s">
        <v>83</v>
      </c>
      <c r="D37" s="4">
        <v>60</v>
      </c>
      <c r="E37" s="4" t="s">
        <v>84</v>
      </c>
      <c r="F37" s="4" t="s">
        <v>66</v>
      </c>
      <c r="G37" s="10" t="s">
        <v>259</v>
      </c>
      <c r="H37" s="11">
        <v>378</v>
      </c>
      <c r="I37" s="14">
        <v>6.3</v>
      </c>
      <c r="J37" s="5">
        <v>378</v>
      </c>
      <c r="K37" s="16">
        <v>6300</v>
      </c>
      <c r="L37" s="17">
        <f t="shared" si="0"/>
        <v>378000</v>
      </c>
      <c r="M37" s="16">
        <f t="shared" si="1"/>
        <v>378000</v>
      </c>
    </row>
    <row r="38" spans="1:13" ht="30.75" thickBot="1">
      <c r="A38" s="2">
        <v>36</v>
      </c>
      <c r="B38" s="3" t="s">
        <v>88</v>
      </c>
      <c r="C38" s="4" t="s">
        <v>89</v>
      </c>
      <c r="D38" s="4">
        <v>12</v>
      </c>
      <c r="E38" s="4" t="s">
        <v>90</v>
      </c>
      <c r="F38" s="4" t="s">
        <v>11</v>
      </c>
      <c r="G38" s="10" t="s">
        <v>260</v>
      </c>
      <c r="H38" s="11" t="s">
        <v>91</v>
      </c>
      <c r="I38" s="14">
        <v>4.3</v>
      </c>
      <c r="J38" s="5" t="s">
        <v>91</v>
      </c>
      <c r="K38" s="16">
        <v>4300</v>
      </c>
      <c r="L38" s="17">
        <f t="shared" si="0"/>
        <v>51600</v>
      </c>
      <c r="M38" s="16">
        <f t="shared" si="1"/>
        <v>51600</v>
      </c>
    </row>
    <row r="39" spans="1:13" ht="17.25" thickBot="1">
      <c r="A39" s="2">
        <v>37</v>
      </c>
      <c r="B39" s="3" t="s">
        <v>92</v>
      </c>
      <c r="C39" s="4" t="s">
        <v>93</v>
      </c>
      <c r="D39" s="4">
        <v>30</v>
      </c>
      <c r="E39" s="4" t="s">
        <v>39</v>
      </c>
      <c r="F39" s="4" t="s">
        <v>11</v>
      </c>
      <c r="G39" s="10">
        <v>340</v>
      </c>
      <c r="H39" s="11" t="s">
        <v>94</v>
      </c>
      <c r="I39" s="14">
        <v>340</v>
      </c>
      <c r="J39" s="5" t="s">
        <v>94</v>
      </c>
      <c r="K39" s="16">
        <v>340</v>
      </c>
      <c r="L39" s="17">
        <f t="shared" si="0"/>
        <v>10200</v>
      </c>
      <c r="M39" s="16">
        <f t="shared" si="1"/>
        <v>10200</v>
      </c>
    </row>
    <row r="40" spans="1:13" ht="30.75" thickBot="1">
      <c r="A40" s="2">
        <v>38</v>
      </c>
      <c r="B40" s="3" t="s">
        <v>95</v>
      </c>
      <c r="C40" s="4" t="s">
        <v>96</v>
      </c>
      <c r="D40" s="4">
        <v>1</v>
      </c>
      <c r="E40" s="4" t="s">
        <v>28</v>
      </c>
      <c r="F40" s="4" t="s">
        <v>97</v>
      </c>
      <c r="G40" s="10">
        <v>3.4</v>
      </c>
      <c r="H40" s="11" t="s">
        <v>98</v>
      </c>
      <c r="I40" s="14">
        <v>3.4</v>
      </c>
      <c r="J40" s="5" t="s">
        <v>98</v>
      </c>
      <c r="K40" s="16">
        <v>3400</v>
      </c>
      <c r="L40" s="17">
        <f t="shared" si="0"/>
        <v>3400</v>
      </c>
      <c r="M40" s="16">
        <f t="shared" si="1"/>
        <v>3.4</v>
      </c>
    </row>
    <row r="41" spans="1:13" ht="45.75" thickBot="1">
      <c r="A41" s="2">
        <v>39</v>
      </c>
      <c r="B41" s="3" t="s">
        <v>99</v>
      </c>
      <c r="C41" s="4" t="s">
        <v>100</v>
      </c>
      <c r="D41" s="4">
        <v>50</v>
      </c>
      <c r="E41" s="4" t="s">
        <v>101</v>
      </c>
      <c r="F41" s="4" t="s">
        <v>102</v>
      </c>
      <c r="G41" s="10" t="s">
        <v>103</v>
      </c>
      <c r="H41" s="11" t="s">
        <v>104</v>
      </c>
      <c r="I41" s="14" t="s">
        <v>103</v>
      </c>
      <c r="J41" s="5" t="s">
        <v>104</v>
      </c>
      <c r="K41" s="16">
        <v>1450000</v>
      </c>
      <c r="L41" s="17">
        <f t="shared" si="0"/>
        <v>72500000</v>
      </c>
      <c r="M41" s="16">
        <f t="shared" si="1"/>
        <v>72500000</v>
      </c>
    </row>
    <row r="42" spans="1:13" ht="45.75" thickBot="1">
      <c r="A42" s="2">
        <v>40</v>
      </c>
      <c r="B42" s="3" t="s">
        <v>105</v>
      </c>
      <c r="C42" s="4" t="s">
        <v>100</v>
      </c>
      <c r="D42" s="4">
        <v>15</v>
      </c>
      <c r="E42" s="4" t="s">
        <v>101</v>
      </c>
      <c r="F42" s="4" t="s">
        <v>102</v>
      </c>
      <c r="G42" s="10" t="s">
        <v>106</v>
      </c>
      <c r="H42" s="11" t="s">
        <v>107</v>
      </c>
      <c r="I42" s="14" t="s">
        <v>106</v>
      </c>
      <c r="J42" s="5" t="s">
        <v>107</v>
      </c>
      <c r="K42" s="16">
        <v>1450000</v>
      </c>
      <c r="L42" s="17">
        <f t="shared" si="0"/>
        <v>21750000</v>
      </c>
      <c r="M42" s="16">
        <f t="shared" si="1"/>
        <v>19500000</v>
      </c>
    </row>
    <row r="43" spans="1:13" ht="17.25" thickBot="1">
      <c r="A43" s="2">
        <v>41</v>
      </c>
      <c r="B43" s="3" t="s">
        <v>108</v>
      </c>
      <c r="C43" s="4" t="s">
        <v>109</v>
      </c>
      <c r="D43" s="4">
        <v>20</v>
      </c>
      <c r="E43" s="4" t="s">
        <v>110</v>
      </c>
      <c r="F43" s="4" t="s">
        <v>97</v>
      </c>
      <c r="G43" s="10" t="s">
        <v>261</v>
      </c>
      <c r="H43" s="11">
        <v>360</v>
      </c>
      <c r="I43" s="14">
        <v>1800</v>
      </c>
      <c r="J43" s="5">
        <v>360</v>
      </c>
      <c r="K43" s="16">
        <v>18000</v>
      </c>
      <c r="L43" s="17">
        <f t="shared" si="0"/>
        <v>360000</v>
      </c>
      <c r="M43" s="16">
        <f t="shared" si="1"/>
        <v>360000</v>
      </c>
    </row>
    <row r="44" spans="1:13" ht="17.25" thickBot="1">
      <c r="A44" s="2">
        <v>42</v>
      </c>
      <c r="B44" s="3" t="s">
        <v>111</v>
      </c>
      <c r="C44" s="4" t="s">
        <v>93</v>
      </c>
      <c r="D44" s="4">
        <v>10</v>
      </c>
      <c r="E44" s="4" t="s">
        <v>112</v>
      </c>
      <c r="F44" s="4" t="s">
        <v>11</v>
      </c>
      <c r="G44" s="10" t="s">
        <v>263</v>
      </c>
      <c r="H44" s="11" t="s">
        <v>113</v>
      </c>
      <c r="I44" s="14">
        <v>155000</v>
      </c>
      <c r="J44" s="5" t="s">
        <v>113</v>
      </c>
      <c r="K44" s="16">
        <v>155000</v>
      </c>
      <c r="L44" s="17">
        <f t="shared" si="0"/>
        <v>1550000</v>
      </c>
      <c r="M44" s="16">
        <f t="shared" si="1"/>
        <v>1550000</v>
      </c>
    </row>
    <row r="45" spans="1:13" ht="30.75" thickBot="1">
      <c r="A45" s="2">
        <v>43</v>
      </c>
      <c r="B45" s="3" t="s">
        <v>114</v>
      </c>
      <c r="C45" s="4" t="s">
        <v>115</v>
      </c>
      <c r="D45" s="4">
        <v>150</v>
      </c>
      <c r="E45" s="4" t="s">
        <v>10</v>
      </c>
      <c r="F45" s="4" t="s">
        <v>66</v>
      </c>
      <c r="G45" s="10" t="s">
        <v>262</v>
      </c>
      <c r="H45" s="11" t="s">
        <v>116</v>
      </c>
      <c r="I45" s="14">
        <v>30.5</v>
      </c>
      <c r="J45" s="5" t="s">
        <v>116</v>
      </c>
      <c r="K45" s="16">
        <v>30500</v>
      </c>
      <c r="L45" s="17">
        <f t="shared" si="0"/>
        <v>4575000</v>
      </c>
      <c r="M45" s="16">
        <f t="shared" si="1"/>
        <v>4575000</v>
      </c>
    </row>
    <row r="46" spans="1:13" ht="90.75" thickBot="1">
      <c r="A46" s="2">
        <v>44</v>
      </c>
      <c r="B46" s="3" t="s">
        <v>117</v>
      </c>
      <c r="C46" s="4" t="s">
        <v>118</v>
      </c>
      <c r="D46" s="4">
        <v>100</v>
      </c>
      <c r="E46" s="4" t="s">
        <v>10</v>
      </c>
      <c r="F46" s="4" t="s">
        <v>119</v>
      </c>
      <c r="G46" s="10" t="s">
        <v>263</v>
      </c>
      <c r="H46" s="11" t="s">
        <v>120</v>
      </c>
      <c r="I46" s="14">
        <v>155</v>
      </c>
      <c r="J46" s="5" t="s">
        <v>120</v>
      </c>
      <c r="K46" s="16">
        <v>30500</v>
      </c>
      <c r="L46" s="17">
        <f t="shared" si="0"/>
        <v>3050000</v>
      </c>
      <c r="M46" s="16">
        <f t="shared" si="1"/>
        <v>15500000</v>
      </c>
    </row>
    <row r="47" spans="1:13" ht="75.75" thickBot="1">
      <c r="A47" s="2">
        <v>45</v>
      </c>
      <c r="B47" s="3" t="s">
        <v>121</v>
      </c>
      <c r="C47" s="4" t="s">
        <v>122</v>
      </c>
      <c r="D47" s="4">
        <v>10</v>
      </c>
      <c r="E47" s="4" t="s">
        <v>10</v>
      </c>
      <c r="F47" s="4" t="s">
        <v>66</v>
      </c>
      <c r="G47" s="10" t="s">
        <v>264</v>
      </c>
      <c r="H47" s="11" t="s">
        <v>103</v>
      </c>
      <c r="I47" s="14">
        <v>145</v>
      </c>
      <c r="J47" s="5" t="s">
        <v>103</v>
      </c>
      <c r="K47" s="16">
        <v>145000</v>
      </c>
      <c r="L47" s="17">
        <f t="shared" si="0"/>
        <v>1450000</v>
      </c>
      <c r="M47" s="16">
        <f t="shared" si="1"/>
        <v>1450000</v>
      </c>
    </row>
    <row r="48" spans="1:13" ht="30.75" thickBot="1">
      <c r="A48" s="2">
        <v>46</v>
      </c>
      <c r="B48" s="3" t="s">
        <v>123</v>
      </c>
      <c r="C48" s="4" t="s">
        <v>80</v>
      </c>
      <c r="D48" s="4">
        <v>1</v>
      </c>
      <c r="E48" s="4" t="s">
        <v>39</v>
      </c>
      <c r="F48" s="4" t="s">
        <v>66</v>
      </c>
      <c r="G48" s="10" t="s">
        <v>265</v>
      </c>
      <c r="H48" s="11" t="s">
        <v>124</v>
      </c>
      <c r="I48" s="14">
        <v>1.7</v>
      </c>
      <c r="J48" s="5" t="s">
        <v>124</v>
      </c>
      <c r="K48" s="16">
        <v>1700000</v>
      </c>
      <c r="L48" s="17">
        <f t="shared" si="0"/>
        <v>1700000</v>
      </c>
      <c r="M48" s="16">
        <f t="shared" si="1"/>
        <v>1700</v>
      </c>
    </row>
    <row r="49" spans="1:13" ht="30.75" thickBot="1">
      <c r="A49" s="2">
        <v>47</v>
      </c>
      <c r="B49" s="3" t="s">
        <v>125</v>
      </c>
      <c r="C49" s="4" t="s">
        <v>21</v>
      </c>
      <c r="D49" s="4">
        <v>10</v>
      </c>
      <c r="E49" s="4" t="s">
        <v>39</v>
      </c>
      <c r="F49" s="4" t="s">
        <v>11</v>
      </c>
      <c r="G49" s="10" t="s">
        <v>266</v>
      </c>
      <c r="H49" s="11" t="s">
        <v>126</v>
      </c>
      <c r="I49" s="14">
        <v>1</v>
      </c>
      <c r="J49" s="5" t="s">
        <v>126</v>
      </c>
      <c r="K49" s="16">
        <v>1700000</v>
      </c>
      <c r="L49" s="17">
        <f t="shared" si="0"/>
        <v>17000000</v>
      </c>
      <c r="M49" s="16">
        <f t="shared" si="1"/>
        <v>10000</v>
      </c>
    </row>
    <row r="50" spans="1:13" ht="60.75" thickBot="1">
      <c r="A50" s="2">
        <v>48</v>
      </c>
      <c r="B50" s="3" t="s">
        <v>127</v>
      </c>
      <c r="C50" s="4" t="s">
        <v>21</v>
      </c>
      <c r="D50" s="4">
        <v>500</v>
      </c>
      <c r="E50" s="4" t="s">
        <v>39</v>
      </c>
      <c r="F50" s="4" t="s">
        <v>11</v>
      </c>
      <c r="G50" s="10" t="s">
        <v>266</v>
      </c>
      <c r="H50" s="11">
        <v>500</v>
      </c>
      <c r="I50" s="14">
        <v>1</v>
      </c>
      <c r="J50" s="5">
        <v>500</v>
      </c>
      <c r="K50" s="16">
        <v>1000</v>
      </c>
      <c r="L50" s="17">
        <f t="shared" si="0"/>
        <v>500000</v>
      </c>
      <c r="M50" s="16">
        <f t="shared" si="1"/>
        <v>500000</v>
      </c>
    </row>
    <row r="51" spans="1:13" ht="30.75" thickBot="1">
      <c r="A51" s="2">
        <v>49</v>
      </c>
      <c r="B51" s="3" t="s">
        <v>128</v>
      </c>
      <c r="C51" s="4" t="s">
        <v>21</v>
      </c>
      <c r="D51" s="4">
        <v>10</v>
      </c>
      <c r="E51" s="4" t="s">
        <v>39</v>
      </c>
      <c r="F51" s="4" t="s">
        <v>11</v>
      </c>
      <c r="G51" s="10" t="s">
        <v>267</v>
      </c>
      <c r="H51" s="11" t="s">
        <v>129</v>
      </c>
      <c r="I51" s="14">
        <v>2</v>
      </c>
      <c r="J51" s="5" t="s">
        <v>129</v>
      </c>
      <c r="K51" s="16">
        <v>2000</v>
      </c>
      <c r="L51" s="17">
        <f t="shared" si="0"/>
        <v>20000</v>
      </c>
      <c r="M51" s="16">
        <f t="shared" si="1"/>
        <v>20000</v>
      </c>
    </row>
    <row r="52" spans="1:13" ht="30.75" thickBot="1">
      <c r="A52" s="2">
        <v>50</v>
      </c>
      <c r="B52" s="3" t="s">
        <v>130</v>
      </c>
      <c r="C52" s="4" t="s">
        <v>30</v>
      </c>
      <c r="D52" s="4">
        <v>300</v>
      </c>
      <c r="E52" s="4" t="s">
        <v>39</v>
      </c>
      <c r="F52" s="4" t="s">
        <v>11</v>
      </c>
      <c r="G52" s="10" t="s">
        <v>268</v>
      </c>
      <c r="H52" s="11">
        <v>870</v>
      </c>
      <c r="I52" s="14">
        <v>2.9</v>
      </c>
      <c r="J52" s="5">
        <v>870</v>
      </c>
      <c r="K52" s="16">
        <v>2900</v>
      </c>
      <c r="L52" s="17">
        <f t="shared" si="0"/>
        <v>870000</v>
      </c>
      <c r="M52" s="16">
        <f t="shared" si="1"/>
        <v>870000</v>
      </c>
    </row>
    <row r="53" spans="1:13" ht="17.25" thickBot="1">
      <c r="A53" s="2">
        <v>51</v>
      </c>
      <c r="B53" s="3" t="s">
        <v>131</v>
      </c>
      <c r="C53" s="4" t="s">
        <v>80</v>
      </c>
      <c r="D53" s="4">
        <v>500</v>
      </c>
      <c r="E53" s="4" t="s">
        <v>39</v>
      </c>
      <c r="F53" s="4" t="s">
        <v>66</v>
      </c>
      <c r="G53" s="10" t="s">
        <v>269</v>
      </c>
      <c r="H53" s="11" t="s">
        <v>132</v>
      </c>
      <c r="I53" s="14">
        <v>6.2</v>
      </c>
      <c r="J53" s="5" t="s">
        <v>132</v>
      </c>
      <c r="K53" s="16">
        <v>6200</v>
      </c>
      <c r="L53" s="17">
        <f t="shared" si="0"/>
        <v>3100000</v>
      </c>
      <c r="M53" s="16">
        <f t="shared" si="1"/>
        <v>3100000</v>
      </c>
    </row>
    <row r="54" spans="1:13" ht="30.75" thickBot="1">
      <c r="A54" s="2">
        <v>52</v>
      </c>
      <c r="B54" s="3" t="s">
        <v>133</v>
      </c>
      <c r="C54" s="4" t="s">
        <v>80</v>
      </c>
      <c r="D54" s="4">
        <v>500</v>
      </c>
      <c r="E54" s="4" t="s">
        <v>39</v>
      </c>
      <c r="F54" s="4" t="s">
        <v>66</v>
      </c>
      <c r="G54" s="10" t="s">
        <v>270</v>
      </c>
      <c r="H54" s="11">
        <v>950</v>
      </c>
      <c r="I54" s="14">
        <v>1.9</v>
      </c>
      <c r="J54" s="5">
        <v>950</v>
      </c>
      <c r="K54" s="16">
        <v>1900</v>
      </c>
      <c r="L54" s="17">
        <f t="shared" si="0"/>
        <v>950000</v>
      </c>
      <c r="M54" s="16">
        <f t="shared" si="1"/>
        <v>950000</v>
      </c>
    </row>
    <row r="55" spans="1:13" ht="45.75" thickBot="1">
      <c r="A55" s="2">
        <v>53</v>
      </c>
      <c r="B55" s="3" t="s">
        <v>134</v>
      </c>
      <c r="C55" s="6" t="s">
        <v>135</v>
      </c>
      <c r="D55" s="4">
        <v>83</v>
      </c>
      <c r="E55" s="4" t="s">
        <v>136</v>
      </c>
      <c r="F55" s="4" t="s">
        <v>66</v>
      </c>
      <c r="G55" s="10">
        <v>550</v>
      </c>
      <c r="H55" s="11" t="s">
        <v>137</v>
      </c>
      <c r="I55" s="14">
        <v>550</v>
      </c>
      <c r="J55" s="5" t="s">
        <v>137</v>
      </c>
      <c r="K55" s="16">
        <v>550</v>
      </c>
      <c r="L55" s="17">
        <f t="shared" si="0"/>
        <v>45650</v>
      </c>
      <c r="M55" s="16">
        <f t="shared" si="1"/>
        <v>45650</v>
      </c>
    </row>
    <row r="56" spans="1:13" ht="45.75" thickBot="1">
      <c r="A56" s="2">
        <v>54</v>
      </c>
      <c r="B56" s="3" t="s">
        <v>138</v>
      </c>
      <c r="C56" s="4" t="s">
        <v>139</v>
      </c>
      <c r="D56" s="4">
        <v>100</v>
      </c>
      <c r="E56" s="4" t="s">
        <v>39</v>
      </c>
      <c r="F56" s="4" t="s">
        <v>97</v>
      </c>
      <c r="G56" s="10" t="s">
        <v>240</v>
      </c>
      <c r="H56" s="11" t="s">
        <v>140</v>
      </c>
      <c r="I56" s="14">
        <v>22</v>
      </c>
      <c r="J56" s="5" t="s">
        <v>140</v>
      </c>
      <c r="K56" s="16">
        <v>22000</v>
      </c>
      <c r="L56" s="17">
        <f t="shared" si="0"/>
        <v>2200000</v>
      </c>
      <c r="M56" s="16">
        <f t="shared" si="1"/>
        <v>2200000</v>
      </c>
    </row>
    <row r="57" spans="1:13" ht="45.75" thickBot="1">
      <c r="A57" s="2">
        <v>55</v>
      </c>
      <c r="B57" s="3" t="s">
        <v>141</v>
      </c>
      <c r="C57" s="4" t="s">
        <v>142</v>
      </c>
      <c r="D57" s="4">
        <v>500</v>
      </c>
      <c r="E57" s="4" t="s">
        <v>39</v>
      </c>
      <c r="F57" s="4" t="s">
        <v>102</v>
      </c>
      <c r="G57" s="10" t="s">
        <v>271</v>
      </c>
      <c r="H57" s="11" t="s">
        <v>113</v>
      </c>
      <c r="I57" s="14">
        <v>3.1</v>
      </c>
      <c r="J57" s="5" t="s">
        <v>113</v>
      </c>
      <c r="K57" s="16">
        <v>3100</v>
      </c>
      <c r="L57" s="17">
        <f t="shared" si="0"/>
        <v>1550000</v>
      </c>
      <c r="M57" s="16">
        <f t="shared" si="1"/>
        <v>1550000</v>
      </c>
    </row>
    <row r="58" spans="1:13" ht="30.75" thickBot="1">
      <c r="A58" s="2">
        <v>56</v>
      </c>
      <c r="B58" s="3" t="s">
        <v>143</v>
      </c>
      <c r="C58" s="4" t="s">
        <v>38</v>
      </c>
      <c r="D58" s="4">
        <v>5</v>
      </c>
      <c r="E58" s="4" t="s">
        <v>39</v>
      </c>
      <c r="F58" s="4" t="s">
        <v>11</v>
      </c>
      <c r="G58" s="10">
        <v>430</v>
      </c>
      <c r="H58" s="11" t="s">
        <v>144</v>
      </c>
      <c r="I58" s="14">
        <v>430</v>
      </c>
      <c r="J58" s="5" t="s">
        <v>144</v>
      </c>
      <c r="K58" s="16">
        <v>430</v>
      </c>
      <c r="L58" s="17">
        <f t="shared" si="0"/>
        <v>2150</v>
      </c>
      <c r="M58" s="16">
        <f t="shared" si="1"/>
        <v>2150</v>
      </c>
    </row>
    <row r="59" spans="1:13" ht="30.75" thickBot="1">
      <c r="A59" s="2">
        <v>57</v>
      </c>
      <c r="B59" s="3" t="s">
        <v>145</v>
      </c>
      <c r="C59" s="4" t="s">
        <v>146</v>
      </c>
      <c r="D59" s="4">
        <v>5</v>
      </c>
      <c r="E59" s="4" t="s">
        <v>24</v>
      </c>
      <c r="F59" s="4" t="s">
        <v>11</v>
      </c>
      <c r="G59" s="10" t="s">
        <v>272</v>
      </c>
      <c r="H59" s="11">
        <v>435</v>
      </c>
      <c r="I59" s="14">
        <v>87</v>
      </c>
      <c r="J59" s="5">
        <v>435</v>
      </c>
      <c r="K59" s="16">
        <v>87000</v>
      </c>
      <c r="L59" s="17">
        <f t="shared" si="0"/>
        <v>435000</v>
      </c>
      <c r="M59" s="16">
        <f t="shared" si="1"/>
        <v>435000</v>
      </c>
    </row>
    <row r="60" spans="1:13" ht="60.75" thickBot="1">
      <c r="A60" s="2">
        <v>58</v>
      </c>
      <c r="B60" s="3" t="s">
        <v>147</v>
      </c>
      <c r="C60" s="4" t="s">
        <v>80</v>
      </c>
      <c r="D60" s="4">
        <v>50</v>
      </c>
      <c r="E60" s="4" t="s">
        <v>39</v>
      </c>
      <c r="F60" s="4" t="s">
        <v>66</v>
      </c>
      <c r="G60" s="10" t="s">
        <v>273</v>
      </c>
      <c r="H60" s="11">
        <v>375</v>
      </c>
      <c r="I60" s="14">
        <v>7.5</v>
      </c>
      <c r="J60" s="5">
        <v>375</v>
      </c>
      <c r="K60" s="16">
        <v>7500</v>
      </c>
      <c r="L60" s="17">
        <f t="shared" si="0"/>
        <v>375000</v>
      </c>
      <c r="M60" s="16">
        <f t="shared" si="1"/>
        <v>375000</v>
      </c>
    </row>
    <row r="61" spans="1:13" ht="30.75" thickBot="1">
      <c r="A61" s="2">
        <v>59</v>
      </c>
      <c r="B61" s="3" t="s">
        <v>148</v>
      </c>
      <c r="C61" s="4" t="s">
        <v>80</v>
      </c>
      <c r="D61" s="4">
        <v>200</v>
      </c>
      <c r="E61" s="4" t="s">
        <v>39</v>
      </c>
      <c r="F61" s="4" t="s">
        <v>66</v>
      </c>
      <c r="G61" s="10" t="s">
        <v>274</v>
      </c>
      <c r="H61" s="11" t="s">
        <v>149</v>
      </c>
      <c r="I61" s="14">
        <v>13.5</v>
      </c>
      <c r="J61" s="5" t="s">
        <v>149</v>
      </c>
      <c r="K61" s="16">
        <v>13500</v>
      </c>
      <c r="L61" s="17">
        <f t="shared" si="0"/>
        <v>2700000</v>
      </c>
      <c r="M61" s="16">
        <f t="shared" si="1"/>
        <v>2700000</v>
      </c>
    </row>
    <row r="62" spans="1:13" ht="60.75" thickBot="1">
      <c r="A62" s="2">
        <v>60</v>
      </c>
      <c r="B62" s="3" t="s">
        <v>150</v>
      </c>
      <c r="C62" s="4" t="s">
        <v>63</v>
      </c>
      <c r="D62" s="4">
        <v>20</v>
      </c>
      <c r="E62" s="4" t="s">
        <v>151</v>
      </c>
      <c r="F62" s="4" t="s">
        <v>11</v>
      </c>
      <c r="G62" s="10" t="s">
        <v>275</v>
      </c>
      <c r="H62" s="11" t="s">
        <v>152</v>
      </c>
      <c r="I62" s="14">
        <v>4.3499999999999996</v>
      </c>
      <c r="J62" s="5" t="s">
        <v>152</v>
      </c>
      <c r="K62" s="16">
        <v>4350</v>
      </c>
      <c r="L62" s="17">
        <f t="shared" si="0"/>
        <v>87000</v>
      </c>
      <c r="M62" s="16">
        <f t="shared" si="1"/>
        <v>87000</v>
      </c>
    </row>
    <row r="63" spans="1:13" ht="60.75" thickBot="1">
      <c r="A63" s="2">
        <v>61</v>
      </c>
      <c r="B63" s="3" t="s">
        <v>153</v>
      </c>
      <c r="C63" s="4" t="s">
        <v>63</v>
      </c>
      <c r="D63" s="4">
        <v>10</v>
      </c>
      <c r="E63" s="4" t="s">
        <v>151</v>
      </c>
      <c r="F63" s="4" t="s">
        <v>11</v>
      </c>
      <c r="G63" s="10" t="s">
        <v>275</v>
      </c>
      <c r="H63" s="11" t="s">
        <v>154</v>
      </c>
      <c r="I63" s="14">
        <v>4.3499999999999996</v>
      </c>
      <c r="J63" s="5" t="s">
        <v>154</v>
      </c>
      <c r="K63" s="16">
        <v>4350</v>
      </c>
      <c r="L63" s="17">
        <f t="shared" si="0"/>
        <v>43500</v>
      </c>
      <c r="M63" s="16">
        <f t="shared" si="1"/>
        <v>43500</v>
      </c>
    </row>
    <row r="64" spans="1:13" ht="60.75" thickBot="1">
      <c r="A64" s="2">
        <v>62</v>
      </c>
      <c r="B64" s="3" t="s">
        <v>155</v>
      </c>
      <c r="C64" s="4" t="s">
        <v>156</v>
      </c>
      <c r="D64" s="4">
        <v>75</v>
      </c>
      <c r="E64" s="4" t="s">
        <v>151</v>
      </c>
      <c r="F64" s="4" t="s">
        <v>119</v>
      </c>
      <c r="G64" s="10" t="s">
        <v>276</v>
      </c>
      <c r="H64" s="11" t="s">
        <v>157</v>
      </c>
      <c r="I64" s="14">
        <v>1.82</v>
      </c>
      <c r="J64" s="5" t="s">
        <v>157</v>
      </c>
      <c r="K64" s="16">
        <v>1820</v>
      </c>
      <c r="L64" s="17">
        <f t="shared" si="0"/>
        <v>136500</v>
      </c>
      <c r="M64" s="16">
        <f t="shared" si="1"/>
        <v>136500</v>
      </c>
    </row>
    <row r="65" spans="1:13" ht="60.75" thickBot="1">
      <c r="A65" s="2">
        <v>63</v>
      </c>
      <c r="B65" s="3" t="s">
        <v>158</v>
      </c>
      <c r="C65" s="4" t="s">
        <v>156</v>
      </c>
      <c r="D65" s="4">
        <v>37</v>
      </c>
      <c r="E65" s="4" t="s">
        <v>151</v>
      </c>
      <c r="F65" s="4" t="s">
        <v>119</v>
      </c>
      <c r="G65" s="10" t="s">
        <v>276</v>
      </c>
      <c r="H65" s="11" t="s">
        <v>159</v>
      </c>
      <c r="I65" s="14">
        <v>1.82</v>
      </c>
      <c r="J65" s="5" t="s">
        <v>159</v>
      </c>
      <c r="K65" s="16">
        <v>1820</v>
      </c>
      <c r="L65" s="17">
        <f t="shared" si="0"/>
        <v>67340</v>
      </c>
      <c r="M65" s="16">
        <f t="shared" si="1"/>
        <v>67340</v>
      </c>
    </row>
    <row r="66" spans="1:13" ht="30.75" thickBot="1">
      <c r="A66" s="2">
        <v>64</v>
      </c>
      <c r="B66" s="3" t="s">
        <v>160</v>
      </c>
      <c r="C66" s="4" t="s">
        <v>161</v>
      </c>
      <c r="D66" s="4">
        <v>500</v>
      </c>
      <c r="E66" s="4" t="s">
        <v>151</v>
      </c>
      <c r="F66" s="4" t="s">
        <v>11</v>
      </c>
      <c r="G66" s="10" t="s">
        <v>261</v>
      </c>
      <c r="H66" s="11" t="s">
        <v>33</v>
      </c>
      <c r="I66" s="14">
        <v>18</v>
      </c>
      <c r="J66" s="5" t="s">
        <v>33</v>
      </c>
      <c r="K66" s="16">
        <v>18000</v>
      </c>
      <c r="L66" s="17">
        <f t="shared" si="0"/>
        <v>9000000</v>
      </c>
      <c r="M66" s="16">
        <f t="shared" si="1"/>
        <v>9000000</v>
      </c>
    </row>
    <row r="67" spans="1:13" ht="45.75" thickBot="1">
      <c r="A67" s="2">
        <v>65</v>
      </c>
      <c r="B67" s="3" t="s">
        <v>162</v>
      </c>
      <c r="C67" s="4" t="s">
        <v>161</v>
      </c>
      <c r="D67" s="4">
        <v>500</v>
      </c>
      <c r="E67" s="4" t="s">
        <v>151</v>
      </c>
      <c r="F67" s="4" t="s">
        <v>11</v>
      </c>
      <c r="G67" s="10" t="s">
        <v>277</v>
      </c>
      <c r="H67" s="11" t="s">
        <v>163</v>
      </c>
      <c r="I67" s="14">
        <v>17</v>
      </c>
      <c r="J67" s="5" t="s">
        <v>163</v>
      </c>
      <c r="K67" s="16">
        <v>17000</v>
      </c>
      <c r="L67" s="17">
        <f t="shared" si="0"/>
        <v>8500000</v>
      </c>
      <c r="M67" s="16">
        <f t="shared" si="1"/>
        <v>8500000</v>
      </c>
    </row>
    <row r="68" spans="1:13" ht="45.75" thickBot="1">
      <c r="A68" s="2">
        <v>66</v>
      </c>
      <c r="B68" s="3" t="s">
        <v>164</v>
      </c>
      <c r="C68" s="4" t="s">
        <v>80</v>
      </c>
      <c r="D68" s="4">
        <v>5</v>
      </c>
      <c r="E68" s="4" t="s">
        <v>39</v>
      </c>
      <c r="F68" s="4" t="s">
        <v>66</v>
      </c>
      <c r="G68" s="10" t="s">
        <v>278</v>
      </c>
      <c r="H68" s="11">
        <v>29</v>
      </c>
      <c r="I68" s="14">
        <v>5.8</v>
      </c>
      <c r="J68" s="5">
        <v>29</v>
      </c>
      <c r="K68" s="16">
        <v>5800</v>
      </c>
      <c r="L68" s="17">
        <f t="shared" ref="L68:L107" si="2">+K68*D68</f>
        <v>29000</v>
      </c>
      <c r="M68" s="16">
        <f t="shared" si="1"/>
        <v>29000</v>
      </c>
    </row>
    <row r="69" spans="1:13" ht="45.75" thickBot="1">
      <c r="A69" s="2">
        <v>67</v>
      </c>
      <c r="B69" s="3" t="s">
        <v>165</v>
      </c>
      <c r="C69" s="4" t="s">
        <v>80</v>
      </c>
      <c r="D69" s="4">
        <v>5</v>
      </c>
      <c r="E69" s="4" t="s">
        <v>39</v>
      </c>
      <c r="F69" s="4" t="s">
        <v>66</v>
      </c>
      <c r="G69" s="10" t="s">
        <v>278</v>
      </c>
      <c r="H69" s="11">
        <v>29</v>
      </c>
      <c r="I69" s="14">
        <v>5.8</v>
      </c>
      <c r="J69" s="5">
        <v>29</v>
      </c>
      <c r="K69" s="16">
        <v>5800</v>
      </c>
      <c r="L69" s="17">
        <f t="shared" si="2"/>
        <v>29000</v>
      </c>
      <c r="M69" s="16">
        <f t="shared" ref="M69:M107" si="3">+G69*D69</f>
        <v>29000</v>
      </c>
    </row>
    <row r="70" spans="1:13" ht="45.75" thickBot="1">
      <c r="A70" s="2">
        <v>68</v>
      </c>
      <c r="B70" s="3" t="s">
        <v>166</v>
      </c>
      <c r="C70" s="4" t="s">
        <v>80</v>
      </c>
      <c r="D70" s="4">
        <v>5</v>
      </c>
      <c r="E70" s="4" t="s">
        <v>39</v>
      </c>
      <c r="F70" s="4" t="s">
        <v>66</v>
      </c>
      <c r="G70" s="10" t="s">
        <v>278</v>
      </c>
      <c r="H70" s="11">
        <v>29</v>
      </c>
      <c r="I70" s="14">
        <v>5.8</v>
      </c>
      <c r="J70" s="5">
        <v>29</v>
      </c>
      <c r="K70" s="16">
        <v>5800</v>
      </c>
      <c r="L70" s="17">
        <f t="shared" si="2"/>
        <v>29000</v>
      </c>
      <c r="M70" s="16">
        <f t="shared" si="3"/>
        <v>29000</v>
      </c>
    </row>
    <row r="71" spans="1:13" ht="45.75" thickBot="1">
      <c r="A71" s="2">
        <v>69</v>
      </c>
      <c r="B71" s="3" t="s">
        <v>167</v>
      </c>
      <c r="C71" s="4" t="s">
        <v>80</v>
      </c>
      <c r="D71" s="4">
        <v>200</v>
      </c>
      <c r="E71" s="4" t="s">
        <v>168</v>
      </c>
      <c r="F71" s="4" t="s">
        <v>66</v>
      </c>
      <c r="G71" s="10" t="s">
        <v>279</v>
      </c>
      <c r="H71" s="11">
        <v>980</v>
      </c>
      <c r="I71" s="14">
        <v>4.9000000000000004</v>
      </c>
      <c r="J71" s="5">
        <v>980</v>
      </c>
      <c r="K71" s="16">
        <v>4900</v>
      </c>
      <c r="L71" s="17">
        <f t="shared" si="2"/>
        <v>980000</v>
      </c>
      <c r="M71" s="16">
        <f t="shared" si="3"/>
        <v>980000</v>
      </c>
    </row>
    <row r="72" spans="1:13" ht="90.75" thickBot="1">
      <c r="A72" s="2">
        <v>70</v>
      </c>
      <c r="B72" s="3" t="s">
        <v>169</v>
      </c>
      <c r="C72" s="4" t="s">
        <v>80</v>
      </c>
      <c r="D72" s="4">
        <v>100</v>
      </c>
      <c r="E72" s="4" t="s">
        <v>168</v>
      </c>
      <c r="F72" s="4" t="s">
        <v>66</v>
      </c>
      <c r="G72" s="10" t="s">
        <v>280</v>
      </c>
      <c r="H72" s="11">
        <v>965</v>
      </c>
      <c r="I72" s="14">
        <v>9.65</v>
      </c>
      <c r="J72" s="5">
        <v>965</v>
      </c>
      <c r="K72" s="16">
        <v>9650</v>
      </c>
      <c r="L72" s="17">
        <f t="shared" si="2"/>
        <v>965000</v>
      </c>
      <c r="M72" s="16">
        <f t="shared" si="3"/>
        <v>965000</v>
      </c>
    </row>
    <row r="73" spans="1:13" ht="75.75" thickBot="1">
      <c r="A73" s="2">
        <v>71</v>
      </c>
      <c r="B73" s="3" t="s">
        <v>170</v>
      </c>
      <c r="C73" s="4" t="s">
        <v>80</v>
      </c>
      <c r="D73" s="4">
        <v>40</v>
      </c>
      <c r="E73" s="4" t="s">
        <v>39</v>
      </c>
      <c r="F73" s="4" t="s">
        <v>66</v>
      </c>
      <c r="G73" s="10" t="s">
        <v>281</v>
      </c>
      <c r="H73" s="11">
        <v>488</v>
      </c>
      <c r="I73" s="14">
        <v>12.2</v>
      </c>
      <c r="J73" s="5">
        <v>488</v>
      </c>
      <c r="K73" s="16">
        <v>12200</v>
      </c>
      <c r="L73" s="17">
        <f t="shared" si="2"/>
        <v>488000</v>
      </c>
      <c r="M73" s="16">
        <f t="shared" si="3"/>
        <v>488000</v>
      </c>
    </row>
    <row r="74" spans="1:13" ht="60.75" thickBot="1">
      <c r="A74" s="2">
        <v>72</v>
      </c>
      <c r="B74" s="3" t="s">
        <v>171</v>
      </c>
      <c r="C74" s="4" t="s">
        <v>80</v>
      </c>
      <c r="D74" s="4">
        <v>100</v>
      </c>
      <c r="E74" s="4" t="s">
        <v>39</v>
      </c>
      <c r="F74" s="4" t="s">
        <v>66</v>
      </c>
      <c r="G74" s="10" t="s">
        <v>260</v>
      </c>
      <c r="H74" s="11">
        <v>430</v>
      </c>
      <c r="I74" s="14">
        <v>4.3</v>
      </c>
      <c r="J74" s="5">
        <v>430</v>
      </c>
      <c r="K74" s="16">
        <v>4300</v>
      </c>
      <c r="L74" s="17">
        <f t="shared" si="2"/>
        <v>430000</v>
      </c>
      <c r="M74" s="16">
        <f t="shared" si="3"/>
        <v>430000</v>
      </c>
    </row>
    <row r="75" spans="1:13" ht="60.75" thickBot="1">
      <c r="A75" s="2">
        <v>73</v>
      </c>
      <c r="B75" s="3" t="s">
        <v>172</v>
      </c>
      <c r="C75" s="4" t="s">
        <v>65</v>
      </c>
      <c r="D75" s="4">
        <v>200</v>
      </c>
      <c r="E75" s="4" t="s">
        <v>168</v>
      </c>
      <c r="F75" s="4" t="s">
        <v>66</v>
      </c>
      <c r="G75" s="10" t="s">
        <v>282</v>
      </c>
      <c r="H75" s="11" t="s">
        <v>173</v>
      </c>
      <c r="I75" s="14">
        <v>14</v>
      </c>
      <c r="J75" s="5" t="s">
        <v>173</v>
      </c>
      <c r="K75" s="16">
        <v>14000</v>
      </c>
      <c r="L75" s="17">
        <f t="shared" si="2"/>
        <v>2800000</v>
      </c>
      <c r="M75" s="16">
        <f t="shared" si="3"/>
        <v>2800000</v>
      </c>
    </row>
    <row r="76" spans="1:13" ht="45.75" thickBot="1">
      <c r="A76" s="2">
        <v>74</v>
      </c>
      <c r="B76" s="3" t="s">
        <v>174</v>
      </c>
      <c r="C76" s="4" t="s">
        <v>80</v>
      </c>
      <c r="D76" s="4">
        <v>100</v>
      </c>
      <c r="E76" s="4" t="s">
        <v>90</v>
      </c>
      <c r="F76" s="4" t="s">
        <v>66</v>
      </c>
      <c r="G76" s="10" t="s">
        <v>283</v>
      </c>
      <c r="H76" s="11" t="s">
        <v>175</v>
      </c>
      <c r="I76" s="14">
        <v>62</v>
      </c>
      <c r="J76" s="5" t="s">
        <v>175</v>
      </c>
      <c r="K76" s="16">
        <v>62000</v>
      </c>
      <c r="L76" s="17">
        <f t="shared" si="2"/>
        <v>6200000</v>
      </c>
      <c r="M76" s="16">
        <f t="shared" si="3"/>
        <v>6200000</v>
      </c>
    </row>
    <row r="77" spans="1:13" ht="60.75" thickBot="1">
      <c r="A77" s="2">
        <v>75</v>
      </c>
      <c r="B77" s="3" t="s">
        <v>176</v>
      </c>
      <c r="C77" s="4" t="s">
        <v>80</v>
      </c>
      <c r="D77" s="4">
        <v>100</v>
      </c>
      <c r="E77" s="4" t="s">
        <v>90</v>
      </c>
      <c r="F77" s="4" t="s">
        <v>66</v>
      </c>
      <c r="G77" s="10" t="s">
        <v>284</v>
      </c>
      <c r="H77" s="11" t="s">
        <v>34</v>
      </c>
      <c r="I77" s="14">
        <v>78</v>
      </c>
      <c r="J77" s="5" t="s">
        <v>34</v>
      </c>
      <c r="K77" s="16">
        <v>78000</v>
      </c>
      <c r="L77" s="17">
        <f t="shared" si="2"/>
        <v>7800000</v>
      </c>
      <c r="M77" s="16">
        <f t="shared" si="3"/>
        <v>7800000</v>
      </c>
    </row>
    <row r="78" spans="1:13" ht="45.75" thickBot="1">
      <c r="A78" s="2">
        <v>76</v>
      </c>
      <c r="B78" s="3" t="s">
        <v>177</v>
      </c>
      <c r="C78" s="4" t="s">
        <v>178</v>
      </c>
      <c r="D78" s="4">
        <v>100</v>
      </c>
      <c r="E78" s="4" t="s">
        <v>39</v>
      </c>
      <c r="F78" s="4" t="s">
        <v>11</v>
      </c>
      <c r="G78" s="10" t="s">
        <v>285</v>
      </c>
      <c r="H78" s="11" t="s">
        <v>179</v>
      </c>
      <c r="I78" s="14">
        <v>58</v>
      </c>
      <c r="J78" s="5" t="s">
        <v>179</v>
      </c>
      <c r="K78" s="16">
        <v>58000</v>
      </c>
      <c r="L78" s="17">
        <f t="shared" si="2"/>
        <v>5800000</v>
      </c>
      <c r="M78" s="16">
        <f t="shared" si="3"/>
        <v>5800000</v>
      </c>
    </row>
    <row r="79" spans="1:13" ht="30.75" thickBot="1">
      <c r="A79" s="2">
        <v>77</v>
      </c>
      <c r="B79" s="3" t="s">
        <v>180</v>
      </c>
      <c r="C79" s="4" t="s">
        <v>80</v>
      </c>
      <c r="D79" s="4">
        <v>15</v>
      </c>
      <c r="E79" s="4" t="s">
        <v>39</v>
      </c>
      <c r="F79" s="4" t="s">
        <v>66</v>
      </c>
      <c r="G79" s="10">
        <v>100</v>
      </c>
      <c r="H79" s="11" t="s">
        <v>181</v>
      </c>
      <c r="I79" s="14">
        <v>100</v>
      </c>
      <c r="J79" s="5" t="s">
        <v>181</v>
      </c>
      <c r="K79" s="16">
        <v>100</v>
      </c>
      <c r="L79" s="17">
        <f t="shared" si="2"/>
        <v>1500</v>
      </c>
      <c r="M79" s="16">
        <f t="shared" si="3"/>
        <v>1500</v>
      </c>
    </row>
    <row r="80" spans="1:13" ht="30.75" thickBot="1">
      <c r="A80" s="2">
        <v>78</v>
      </c>
      <c r="B80" s="3" t="s">
        <v>182</v>
      </c>
      <c r="C80" s="4" t="s">
        <v>80</v>
      </c>
      <c r="D80" s="4">
        <v>7</v>
      </c>
      <c r="E80" s="4" t="s">
        <v>39</v>
      </c>
      <c r="F80" s="4" t="s">
        <v>66</v>
      </c>
      <c r="G80" s="10">
        <v>100</v>
      </c>
      <c r="H80" s="11">
        <v>700</v>
      </c>
      <c r="I80" s="14">
        <v>100</v>
      </c>
      <c r="J80" s="5">
        <v>700</v>
      </c>
      <c r="K80" s="16">
        <v>100</v>
      </c>
      <c r="L80" s="17">
        <f t="shared" si="2"/>
        <v>700</v>
      </c>
      <c r="M80" s="16">
        <f t="shared" si="3"/>
        <v>700</v>
      </c>
    </row>
    <row r="81" spans="1:13" ht="17.25" thickBot="1">
      <c r="A81" s="2">
        <v>79</v>
      </c>
      <c r="B81" s="3" t="s">
        <v>183</v>
      </c>
      <c r="C81" s="4" t="s">
        <v>115</v>
      </c>
      <c r="D81" s="4">
        <v>40</v>
      </c>
      <c r="E81" s="4" t="s">
        <v>10</v>
      </c>
      <c r="F81" s="4" t="s">
        <v>66</v>
      </c>
      <c r="G81" s="10" t="s">
        <v>251</v>
      </c>
      <c r="H81" s="11">
        <v>840</v>
      </c>
      <c r="I81" s="14">
        <v>21</v>
      </c>
      <c r="J81" s="5">
        <v>840</v>
      </c>
      <c r="K81" s="16">
        <v>21000</v>
      </c>
      <c r="L81" s="17">
        <f t="shared" si="2"/>
        <v>840000</v>
      </c>
      <c r="M81" s="16">
        <f t="shared" si="3"/>
        <v>840000</v>
      </c>
    </row>
    <row r="82" spans="1:13" ht="30.75" thickBot="1">
      <c r="A82" s="2">
        <v>80</v>
      </c>
      <c r="B82" s="3" t="s">
        <v>184</v>
      </c>
      <c r="C82" s="4" t="s">
        <v>80</v>
      </c>
      <c r="D82" s="4">
        <v>20</v>
      </c>
      <c r="E82" s="4" t="s">
        <v>101</v>
      </c>
      <c r="F82" s="4" t="s">
        <v>66</v>
      </c>
      <c r="G82" s="10">
        <v>67</v>
      </c>
      <c r="H82" s="11" t="s">
        <v>185</v>
      </c>
      <c r="I82" s="14">
        <v>67</v>
      </c>
      <c r="J82" s="5" t="s">
        <v>185</v>
      </c>
      <c r="K82" s="16">
        <v>67</v>
      </c>
      <c r="L82" s="17">
        <f t="shared" si="2"/>
        <v>1340</v>
      </c>
      <c r="M82" s="16">
        <f t="shared" si="3"/>
        <v>1340</v>
      </c>
    </row>
    <row r="83" spans="1:13" ht="75.75" thickBot="1">
      <c r="A83" s="2">
        <v>81</v>
      </c>
      <c r="B83" s="3" t="s">
        <v>186</v>
      </c>
      <c r="C83" s="4" t="s">
        <v>93</v>
      </c>
      <c r="D83" s="4">
        <v>20</v>
      </c>
      <c r="E83" s="4" t="s">
        <v>187</v>
      </c>
      <c r="F83" s="4" t="s">
        <v>11</v>
      </c>
      <c r="G83" s="10">
        <v>820</v>
      </c>
      <c r="H83" s="11" t="s">
        <v>188</v>
      </c>
      <c r="I83" s="14">
        <v>820</v>
      </c>
      <c r="J83" s="5" t="s">
        <v>188</v>
      </c>
      <c r="K83" s="16">
        <v>820</v>
      </c>
      <c r="L83" s="17">
        <f t="shared" si="2"/>
        <v>16400</v>
      </c>
      <c r="M83" s="16">
        <f t="shared" si="3"/>
        <v>16400</v>
      </c>
    </row>
    <row r="84" spans="1:13" ht="60.75" thickBot="1">
      <c r="A84" s="2">
        <v>82</v>
      </c>
      <c r="B84" s="3" t="s">
        <v>189</v>
      </c>
      <c r="C84" s="4" t="s">
        <v>93</v>
      </c>
      <c r="D84" s="4">
        <v>5</v>
      </c>
      <c r="E84" s="4" t="s">
        <v>187</v>
      </c>
      <c r="F84" s="4" t="s">
        <v>11</v>
      </c>
      <c r="G84" s="10">
        <v>970</v>
      </c>
      <c r="H84" s="11" t="s">
        <v>190</v>
      </c>
      <c r="I84" s="14">
        <v>970</v>
      </c>
      <c r="J84" s="5" t="s">
        <v>190</v>
      </c>
      <c r="K84" s="16">
        <v>970</v>
      </c>
      <c r="L84" s="17">
        <f t="shared" si="2"/>
        <v>4850</v>
      </c>
      <c r="M84" s="16">
        <f t="shared" si="3"/>
        <v>4850</v>
      </c>
    </row>
    <row r="85" spans="1:13" ht="75.75" thickBot="1">
      <c r="A85" s="2">
        <v>83</v>
      </c>
      <c r="B85" s="3" t="s">
        <v>191</v>
      </c>
      <c r="C85" s="4" t="s">
        <v>80</v>
      </c>
      <c r="D85" s="4">
        <v>20</v>
      </c>
      <c r="E85" s="4" t="s">
        <v>187</v>
      </c>
      <c r="F85" s="4" t="s">
        <v>66</v>
      </c>
      <c r="G85" s="10">
        <v>820</v>
      </c>
      <c r="H85" s="11" t="s">
        <v>188</v>
      </c>
      <c r="I85" s="14">
        <v>820</v>
      </c>
      <c r="J85" s="5" t="s">
        <v>188</v>
      </c>
      <c r="K85" s="16">
        <v>820</v>
      </c>
      <c r="L85" s="17">
        <f t="shared" si="2"/>
        <v>16400</v>
      </c>
      <c r="M85" s="16">
        <f t="shared" si="3"/>
        <v>16400</v>
      </c>
    </row>
    <row r="86" spans="1:13" ht="30.75" thickBot="1">
      <c r="A86" s="2">
        <v>84</v>
      </c>
      <c r="B86" s="3" t="s">
        <v>192</v>
      </c>
      <c r="C86" s="4" t="s">
        <v>193</v>
      </c>
      <c r="D86" s="4">
        <v>3</v>
      </c>
      <c r="E86" s="4" t="s">
        <v>90</v>
      </c>
      <c r="F86" s="4" t="s">
        <v>66</v>
      </c>
      <c r="G86" s="10" t="s">
        <v>194</v>
      </c>
      <c r="H86" s="11" t="s">
        <v>25</v>
      </c>
      <c r="I86" s="14" t="s">
        <v>194</v>
      </c>
      <c r="J86" s="5" t="s">
        <v>25</v>
      </c>
      <c r="K86" s="16">
        <v>3200000</v>
      </c>
      <c r="L86" s="17">
        <f t="shared" si="2"/>
        <v>9600000</v>
      </c>
      <c r="M86" s="16">
        <f t="shared" si="3"/>
        <v>9600000</v>
      </c>
    </row>
    <row r="87" spans="1:13" ht="30.75" thickBot="1">
      <c r="A87" s="2">
        <v>85</v>
      </c>
      <c r="B87" s="3" t="s">
        <v>192</v>
      </c>
      <c r="C87" s="4" t="s">
        <v>195</v>
      </c>
      <c r="D87" s="4">
        <v>3</v>
      </c>
      <c r="E87" s="4" t="s">
        <v>90</v>
      </c>
      <c r="F87" s="4" t="s">
        <v>196</v>
      </c>
      <c r="G87" s="10" t="s">
        <v>194</v>
      </c>
      <c r="H87" s="11" t="s">
        <v>25</v>
      </c>
      <c r="I87" s="14" t="s">
        <v>194</v>
      </c>
      <c r="J87" s="5" t="s">
        <v>25</v>
      </c>
      <c r="K87" s="16">
        <v>3200000</v>
      </c>
      <c r="L87" s="17">
        <f t="shared" si="2"/>
        <v>9600000</v>
      </c>
      <c r="M87" s="16">
        <f t="shared" si="3"/>
        <v>9600000</v>
      </c>
    </row>
    <row r="88" spans="1:13" ht="30.75" thickBot="1">
      <c r="A88" s="2">
        <v>86</v>
      </c>
      <c r="B88" s="3" t="s">
        <v>197</v>
      </c>
      <c r="C88" s="4" t="s">
        <v>80</v>
      </c>
      <c r="D88" s="4">
        <v>100</v>
      </c>
      <c r="E88" s="4" t="s">
        <v>84</v>
      </c>
      <c r="F88" s="4" t="s">
        <v>66</v>
      </c>
      <c r="G88" s="10" t="s">
        <v>286</v>
      </c>
      <c r="H88" s="11" t="s">
        <v>198</v>
      </c>
      <c r="I88" s="14">
        <v>29.5</v>
      </c>
      <c r="J88" s="5" t="s">
        <v>198</v>
      </c>
      <c r="K88" s="16">
        <v>29500</v>
      </c>
      <c r="L88" s="17">
        <f t="shared" si="2"/>
        <v>2950000</v>
      </c>
      <c r="M88" s="16">
        <f t="shared" si="3"/>
        <v>2950000</v>
      </c>
    </row>
    <row r="89" spans="1:13" ht="30.75" thickBot="1">
      <c r="A89" s="2">
        <v>87</v>
      </c>
      <c r="B89" s="3" t="s">
        <v>199</v>
      </c>
      <c r="C89" s="4" t="s">
        <v>200</v>
      </c>
      <c r="D89" s="4">
        <v>30</v>
      </c>
      <c r="E89" s="4" t="s">
        <v>90</v>
      </c>
      <c r="F89" s="4" t="s">
        <v>102</v>
      </c>
      <c r="G89" s="10">
        <v>630</v>
      </c>
      <c r="H89" s="11" t="s">
        <v>201</v>
      </c>
      <c r="I89" s="14">
        <v>630</v>
      </c>
      <c r="J89" s="5" t="s">
        <v>201</v>
      </c>
      <c r="K89" s="16">
        <v>630000</v>
      </c>
      <c r="L89" s="17">
        <f t="shared" si="2"/>
        <v>18900000</v>
      </c>
      <c r="M89" s="16">
        <f t="shared" si="3"/>
        <v>18900</v>
      </c>
    </row>
    <row r="90" spans="1:13" ht="75.75" thickBot="1">
      <c r="A90" s="2">
        <v>88</v>
      </c>
      <c r="B90" s="3" t="s">
        <v>202</v>
      </c>
      <c r="C90" s="4" t="s">
        <v>203</v>
      </c>
      <c r="D90" s="4">
        <v>1</v>
      </c>
      <c r="E90" s="4" t="s">
        <v>101</v>
      </c>
      <c r="F90" s="4" t="s">
        <v>196</v>
      </c>
      <c r="G90" s="10">
        <v>980</v>
      </c>
      <c r="H90" s="11">
        <v>980</v>
      </c>
      <c r="I90" s="14">
        <v>980</v>
      </c>
      <c r="J90" s="5">
        <v>980</v>
      </c>
      <c r="K90" s="16">
        <v>980</v>
      </c>
      <c r="L90" s="17">
        <f t="shared" si="2"/>
        <v>980</v>
      </c>
      <c r="M90" s="16">
        <f t="shared" si="3"/>
        <v>980</v>
      </c>
    </row>
    <row r="91" spans="1:13" ht="75.75" thickBot="1">
      <c r="A91" s="2">
        <v>89</v>
      </c>
      <c r="B91" s="3" t="s">
        <v>204</v>
      </c>
      <c r="C91" s="4" t="s">
        <v>205</v>
      </c>
      <c r="D91" s="4">
        <v>5</v>
      </c>
      <c r="E91" s="4" t="s">
        <v>110</v>
      </c>
      <c r="F91" s="4" t="s">
        <v>206</v>
      </c>
      <c r="G91" s="10">
        <v>870</v>
      </c>
      <c r="H91" s="11" t="s">
        <v>207</v>
      </c>
      <c r="I91" s="14">
        <v>870</v>
      </c>
      <c r="J91" s="5" t="s">
        <v>207</v>
      </c>
      <c r="K91" s="16">
        <v>870</v>
      </c>
      <c r="L91" s="17">
        <f t="shared" si="2"/>
        <v>4350</v>
      </c>
      <c r="M91" s="16">
        <f t="shared" si="3"/>
        <v>4350</v>
      </c>
    </row>
    <row r="92" spans="1:13" ht="75.75" thickBot="1">
      <c r="A92" s="2">
        <v>90</v>
      </c>
      <c r="B92" s="3" t="s">
        <v>208</v>
      </c>
      <c r="C92" s="4" t="s">
        <v>205</v>
      </c>
      <c r="D92" s="4">
        <v>5</v>
      </c>
      <c r="E92" s="4" t="s">
        <v>110</v>
      </c>
      <c r="F92" s="4" t="s">
        <v>206</v>
      </c>
      <c r="G92" s="10">
        <v>870</v>
      </c>
      <c r="H92" s="11" t="s">
        <v>207</v>
      </c>
      <c r="I92" s="14">
        <v>870</v>
      </c>
      <c r="J92" s="5" t="s">
        <v>207</v>
      </c>
      <c r="K92" s="16">
        <v>870</v>
      </c>
      <c r="L92" s="17">
        <f t="shared" si="2"/>
        <v>4350</v>
      </c>
      <c r="M92" s="16">
        <f t="shared" si="3"/>
        <v>4350</v>
      </c>
    </row>
    <row r="93" spans="1:13" ht="75.75" thickBot="1">
      <c r="A93" s="2">
        <v>91</v>
      </c>
      <c r="B93" s="3" t="s">
        <v>209</v>
      </c>
      <c r="C93" s="4" t="s">
        <v>205</v>
      </c>
      <c r="D93" s="4">
        <v>5</v>
      </c>
      <c r="E93" s="4" t="s">
        <v>110</v>
      </c>
      <c r="F93" s="4" t="s">
        <v>206</v>
      </c>
      <c r="G93" s="10">
        <v>870</v>
      </c>
      <c r="H93" s="11" t="s">
        <v>207</v>
      </c>
      <c r="I93" s="14">
        <v>870</v>
      </c>
      <c r="J93" s="5" t="s">
        <v>207</v>
      </c>
      <c r="K93" s="16">
        <v>870</v>
      </c>
      <c r="L93" s="17">
        <f t="shared" si="2"/>
        <v>4350</v>
      </c>
      <c r="M93" s="16">
        <f t="shared" si="3"/>
        <v>4350</v>
      </c>
    </row>
    <row r="94" spans="1:13" ht="75.75" thickBot="1">
      <c r="A94" s="2">
        <v>92</v>
      </c>
      <c r="B94" s="3" t="s">
        <v>210</v>
      </c>
      <c r="C94" s="4" t="s">
        <v>205</v>
      </c>
      <c r="D94" s="4">
        <v>5</v>
      </c>
      <c r="E94" s="4" t="s">
        <v>110</v>
      </c>
      <c r="F94" s="4" t="s">
        <v>206</v>
      </c>
      <c r="G94" s="10">
        <v>870</v>
      </c>
      <c r="H94" s="11" t="s">
        <v>207</v>
      </c>
      <c r="I94" s="14">
        <v>870</v>
      </c>
      <c r="J94" s="5" t="s">
        <v>207</v>
      </c>
      <c r="K94" s="16">
        <v>870</v>
      </c>
      <c r="L94" s="17">
        <f t="shared" si="2"/>
        <v>4350</v>
      </c>
      <c r="M94" s="16">
        <f t="shared" si="3"/>
        <v>4350</v>
      </c>
    </row>
    <row r="95" spans="1:13" ht="75.75" thickBot="1">
      <c r="A95" s="2">
        <v>93</v>
      </c>
      <c r="B95" s="3" t="s">
        <v>211</v>
      </c>
      <c r="C95" s="4" t="s">
        <v>205</v>
      </c>
      <c r="D95" s="4">
        <v>5</v>
      </c>
      <c r="E95" s="4" t="s">
        <v>110</v>
      </c>
      <c r="F95" s="4" t="s">
        <v>206</v>
      </c>
      <c r="G95" s="10">
        <v>870</v>
      </c>
      <c r="H95" s="11" t="s">
        <v>207</v>
      </c>
      <c r="I95" s="14">
        <v>870</v>
      </c>
      <c r="J95" s="5" t="s">
        <v>207</v>
      </c>
      <c r="K95" s="16">
        <v>870</v>
      </c>
      <c r="L95" s="17">
        <f t="shared" si="2"/>
        <v>4350</v>
      </c>
      <c r="M95" s="16">
        <f t="shared" si="3"/>
        <v>4350</v>
      </c>
    </row>
    <row r="96" spans="1:13" ht="17.25" thickBot="1">
      <c r="A96" s="2">
        <v>94</v>
      </c>
      <c r="B96" s="3" t="s">
        <v>212</v>
      </c>
      <c r="C96" s="4" t="s">
        <v>203</v>
      </c>
      <c r="D96" s="4">
        <v>5</v>
      </c>
      <c r="E96" s="4" t="s">
        <v>213</v>
      </c>
      <c r="F96" s="4" t="s">
        <v>196</v>
      </c>
      <c r="G96" s="10">
        <v>180</v>
      </c>
      <c r="H96" s="11">
        <v>900</v>
      </c>
      <c r="I96" s="14">
        <v>180</v>
      </c>
      <c r="J96" s="5">
        <v>900</v>
      </c>
      <c r="K96" s="16">
        <v>180</v>
      </c>
      <c r="L96" s="17">
        <f t="shared" si="2"/>
        <v>900</v>
      </c>
      <c r="M96" s="16">
        <f t="shared" si="3"/>
        <v>900</v>
      </c>
    </row>
    <row r="97" spans="1:13" ht="17.25" thickBot="1">
      <c r="A97" s="2">
        <v>95</v>
      </c>
      <c r="B97" s="3" t="s">
        <v>214</v>
      </c>
      <c r="C97" s="4" t="s">
        <v>205</v>
      </c>
      <c r="D97" s="4">
        <v>2</v>
      </c>
      <c r="E97" s="4" t="s">
        <v>110</v>
      </c>
      <c r="F97" s="4" t="s">
        <v>206</v>
      </c>
      <c r="G97" s="10">
        <v>190</v>
      </c>
      <c r="H97" s="11">
        <v>380</v>
      </c>
      <c r="I97" s="14">
        <v>190</v>
      </c>
      <c r="J97" s="5">
        <v>380</v>
      </c>
      <c r="K97" s="16">
        <v>190</v>
      </c>
      <c r="L97" s="17">
        <f t="shared" si="2"/>
        <v>380</v>
      </c>
      <c r="M97" s="16">
        <f t="shared" si="3"/>
        <v>380</v>
      </c>
    </row>
    <row r="98" spans="1:13" ht="45.75" thickBot="1">
      <c r="A98" s="2">
        <v>96</v>
      </c>
      <c r="B98" s="3" t="s">
        <v>215</v>
      </c>
      <c r="C98" s="4" t="s">
        <v>216</v>
      </c>
      <c r="D98" s="4">
        <v>2</v>
      </c>
      <c r="E98" s="4" t="s">
        <v>101</v>
      </c>
      <c r="F98" s="4" t="s">
        <v>196</v>
      </c>
      <c r="G98" s="10" t="s">
        <v>194</v>
      </c>
      <c r="H98" s="11" t="s">
        <v>19</v>
      </c>
      <c r="I98" s="14" t="s">
        <v>194</v>
      </c>
      <c r="J98" s="5" t="s">
        <v>19</v>
      </c>
      <c r="K98" s="16">
        <v>3200000</v>
      </c>
      <c r="L98" s="17">
        <f t="shared" si="2"/>
        <v>6400000</v>
      </c>
      <c r="M98" s="16">
        <f t="shared" si="3"/>
        <v>6400000</v>
      </c>
    </row>
    <row r="99" spans="1:13" ht="75.75" thickBot="1">
      <c r="A99" s="2">
        <v>97</v>
      </c>
      <c r="B99" s="3" t="s">
        <v>217</v>
      </c>
      <c r="C99" s="4" t="s">
        <v>218</v>
      </c>
      <c r="D99" s="4">
        <v>1</v>
      </c>
      <c r="E99" s="4" t="s">
        <v>101</v>
      </c>
      <c r="F99" s="4" t="s">
        <v>196</v>
      </c>
      <c r="G99" s="10" t="s">
        <v>219</v>
      </c>
      <c r="H99" s="11" t="s">
        <v>219</v>
      </c>
      <c r="I99" s="14" t="s">
        <v>219</v>
      </c>
      <c r="J99" s="5" t="s">
        <v>219</v>
      </c>
      <c r="K99" s="16">
        <v>1380000</v>
      </c>
      <c r="L99" s="17">
        <f t="shared" si="2"/>
        <v>1380000</v>
      </c>
      <c r="M99" s="16">
        <f t="shared" si="3"/>
        <v>1380000</v>
      </c>
    </row>
    <row r="100" spans="1:13" ht="30.75" thickBot="1">
      <c r="A100" s="2">
        <v>98</v>
      </c>
      <c r="B100" s="3" t="s">
        <v>220</v>
      </c>
      <c r="C100" s="4" t="s">
        <v>221</v>
      </c>
      <c r="D100" s="4">
        <v>3</v>
      </c>
      <c r="E100" s="4" t="s">
        <v>213</v>
      </c>
      <c r="F100" s="4" t="s">
        <v>70</v>
      </c>
      <c r="G100" s="10">
        <v>180</v>
      </c>
      <c r="H100" s="11">
        <v>540</v>
      </c>
      <c r="I100" s="14">
        <v>180</v>
      </c>
      <c r="J100" s="5">
        <v>540</v>
      </c>
      <c r="K100" s="16">
        <v>180000</v>
      </c>
      <c r="L100" s="17">
        <f t="shared" si="2"/>
        <v>540000</v>
      </c>
      <c r="M100" s="16">
        <f t="shared" si="3"/>
        <v>540</v>
      </c>
    </row>
    <row r="101" spans="1:13" ht="17.25" thickBot="1">
      <c r="A101" s="2">
        <v>99</v>
      </c>
      <c r="B101" s="3" t="s">
        <v>222</v>
      </c>
      <c r="C101" s="4" t="s">
        <v>223</v>
      </c>
      <c r="D101" s="4">
        <v>1</v>
      </c>
      <c r="E101" s="4" t="s">
        <v>22</v>
      </c>
      <c r="F101" s="4" t="s">
        <v>224</v>
      </c>
      <c r="G101" s="10">
        <v>180</v>
      </c>
      <c r="H101" s="11">
        <v>180</v>
      </c>
      <c r="I101" s="14">
        <v>180</v>
      </c>
      <c r="J101" s="5">
        <v>180</v>
      </c>
      <c r="K101" s="16">
        <v>180000</v>
      </c>
      <c r="L101" s="17">
        <f t="shared" si="2"/>
        <v>180000</v>
      </c>
      <c r="M101" s="16">
        <f t="shared" si="3"/>
        <v>180</v>
      </c>
    </row>
    <row r="102" spans="1:13" ht="60.75" thickBot="1">
      <c r="A102" s="2">
        <v>100</v>
      </c>
      <c r="B102" s="3" t="s">
        <v>225</v>
      </c>
      <c r="C102" s="4" t="s">
        <v>226</v>
      </c>
      <c r="D102" s="4">
        <v>1</v>
      </c>
      <c r="E102" s="4" t="s">
        <v>101</v>
      </c>
      <c r="F102" s="4" t="s">
        <v>102</v>
      </c>
      <c r="G102" s="10" t="s">
        <v>227</v>
      </c>
      <c r="H102" s="11" t="s">
        <v>227</v>
      </c>
      <c r="I102" s="14" t="s">
        <v>227</v>
      </c>
      <c r="J102" s="5" t="s">
        <v>227</v>
      </c>
      <c r="K102" s="16">
        <v>2750000</v>
      </c>
      <c r="L102" s="17">
        <f t="shared" si="2"/>
        <v>2750000</v>
      </c>
      <c r="M102" s="16">
        <f t="shared" si="3"/>
        <v>2750000</v>
      </c>
    </row>
    <row r="103" spans="1:13" ht="45.75" thickBot="1">
      <c r="A103" s="2">
        <v>101</v>
      </c>
      <c r="B103" s="3" t="s">
        <v>228</v>
      </c>
      <c r="C103" s="4" t="s">
        <v>229</v>
      </c>
      <c r="D103" s="4">
        <v>4</v>
      </c>
      <c r="E103" s="4" t="s">
        <v>22</v>
      </c>
      <c r="F103" s="4" t="s">
        <v>11</v>
      </c>
      <c r="G103" s="10">
        <v>150</v>
      </c>
      <c r="H103" s="11">
        <v>600</v>
      </c>
      <c r="I103" s="14">
        <v>150</v>
      </c>
      <c r="J103" s="5">
        <v>600</v>
      </c>
      <c r="K103" s="16">
        <v>150</v>
      </c>
      <c r="L103" s="17">
        <f t="shared" si="2"/>
        <v>600</v>
      </c>
      <c r="M103" s="16">
        <f t="shared" si="3"/>
        <v>600</v>
      </c>
    </row>
    <row r="104" spans="1:13" ht="30.75" thickBot="1">
      <c r="A104" s="2">
        <v>102</v>
      </c>
      <c r="B104" s="3" t="s">
        <v>230</v>
      </c>
      <c r="C104" s="4" t="s">
        <v>231</v>
      </c>
      <c r="D104" s="4">
        <v>10</v>
      </c>
      <c r="E104" s="4" t="s">
        <v>39</v>
      </c>
      <c r="F104" s="4" t="s">
        <v>102</v>
      </c>
      <c r="G104" s="10">
        <v>80</v>
      </c>
      <c r="H104" s="11">
        <v>800</v>
      </c>
      <c r="I104" s="14">
        <v>80</v>
      </c>
      <c r="J104" s="5">
        <v>800</v>
      </c>
      <c r="K104" s="16">
        <v>80000</v>
      </c>
      <c r="L104" s="17">
        <f t="shared" si="2"/>
        <v>800000</v>
      </c>
      <c r="M104" s="16">
        <f t="shared" si="3"/>
        <v>800</v>
      </c>
    </row>
    <row r="105" spans="1:13" ht="30.75" thickBot="1">
      <c r="A105" s="2">
        <v>103</v>
      </c>
      <c r="B105" s="3" t="s">
        <v>232</v>
      </c>
      <c r="C105" s="4" t="s">
        <v>231</v>
      </c>
      <c r="D105" s="4">
        <v>20</v>
      </c>
      <c r="E105" s="4" t="s">
        <v>39</v>
      </c>
      <c r="F105" s="4" t="s">
        <v>102</v>
      </c>
      <c r="G105" s="10">
        <v>80</v>
      </c>
      <c r="H105" s="11" t="s">
        <v>233</v>
      </c>
      <c r="I105" s="14">
        <v>80</v>
      </c>
      <c r="J105" s="5" t="s">
        <v>233</v>
      </c>
      <c r="K105" s="16">
        <v>80000</v>
      </c>
      <c r="L105" s="17">
        <f t="shared" si="2"/>
        <v>1600000</v>
      </c>
      <c r="M105" s="16">
        <f t="shared" si="3"/>
        <v>1600</v>
      </c>
    </row>
    <row r="106" spans="1:13" ht="30.75" thickBot="1">
      <c r="A106" s="2">
        <v>104</v>
      </c>
      <c r="B106" s="3" t="s">
        <v>234</v>
      </c>
      <c r="C106" s="4" t="s">
        <v>231</v>
      </c>
      <c r="D106" s="4">
        <v>20</v>
      </c>
      <c r="E106" s="4" t="s">
        <v>39</v>
      </c>
      <c r="F106" s="4" t="s">
        <v>102</v>
      </c>
      <c r="G106" s="10">
        <v>80</v>
      </c>
      <c r="H106" s="11" t="s">
        <v>233</v>
      </c>
      <c r="I106" s="14">
        <v>80</v>
      </c>
      <c r="J106" s="5" t="s">
        <v>233</v>
      </c>
      <c r="K106" s="16">
        <v>80000</v>
      </c>
      <c r="L106" s="17">
        <f t="shared" si="2"/>
        <v>1600000</v>
      </c>
      <c r="M106" s="16">
        <f t="shared" si="3"/>
        <v>1600</v>
      </c>
    </row>
    <row r="107" spans="1:13" ht="30.75" thickBot="1">
      <c r="A107" s="2">
        <v>105</v>
      </c>
      <c r="B107" s="3" t="s">
        <v>235</v>
      </c>
      <c r="C107" s="4" t="s">
        <v>231</v>
      </c>
      <c r="D107" s="4">
        <v>5</v>
      </c>
      <c r="E107" s="4" t="s">
        <v>39</v>
      </c>
      <c r="F107" s="4" t="s">
        <v>102</v>
      </c>
      <c r="G107" s="10">
        <v>380</v>
      </c>
      <c r="H107" s="11" t="s">
        <v>236</v>
      </c>
      <c r="I107" s="14">
        <v>380</v>
      </c>
      <c r="J107" s="5" t="s">
        <v>236</v>
      </c>
      <c r="K107" s="16">
        <v>80000</v>
      </c>
      <c r="L107" s="17">
        <f t="shared" si="2"/>
        <v>400000</v>
      </c>
      <c r="M107" s="16">
        <f t="shared" si="3"/>
        <v>1900</v>
      </c>
    </row>
    <row r="108" spans="1:13" ht="26.25" thickBot="1">
      <c r="A108" s="46" t="s">
        <v>237</v>
      </c>
      <c r="B108" s="47"/>
      <c r="C108" s="47"/>
      <c r="D108" s="47"/>
      <c r="E108" s="47"/>
      <c r="F108" s="47"/>
      <c r="G108" s="48"/>
      <c r="H108" s="15">
        <f>SUM(H103:H107)</f>
        <v>1400</v>
      </c>
      <c r="I108" s="1"/>
      <c r="J108" s="7" t="s">
        <v>238</v>
      </c>
    </row>
  </sheetData>
  <mergeCells count="9">
    <mergeCell ref="G1:G2"/>
    <mergeCell ref="H1:H2"/>
    <mergeCell ref="A108:G108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0"/>
  <sheetViews>
    <sheetView tabSelected="1" topLeftCell="A39" workbookViewId="0">
      <selection activeCell="B42" sqref="B42"/>
    </sheetView>
  </sheetViews>
  <sheetFormatPr defaultRowHeight="16.5"/>
  <cols>
    <col min="8" max="8" width="14.44140625" customWidth="1"/>
    <col min="9" max="9" width="15.44140625" customWidth="1"/>
  </cols>
  <sheetData>
    <row r="1" spans="1:10">
      <c r="A1" s="44" t="s">
        <v>0</v>
      </c>
      <c r="B1" s="44" t="s">
        <v>1</v>
      </c>
      <c r="C1" s="44" t="s">
        <v>2</v>
      </c>
      <c r="D1" s="49" t="s">
        <v>3</v>
      </c>
      <c r="E1" s="44" t="s">
        <v>4</v>
      </c>
      <c r="F1" s="44" t="s">
        <v>5</v>
      </c>
      <c r="G1" s="44" t="s">
        <v>6</v>
      </c>
      <c r="H1" s="44" t="s">
        <v>7</v>
      </c>
      <c r="I1" s="1"/>
    </row>
    <row r="2" spans="1:10" ht="17.25" thickBot="1">
      <c r="A2" s="45"/>
      <c r="B2" s="45"/>
      <c r="C2" s="45"/>
      <c r="D2" s="50"/>
      <c r="E2" s="45"/>
      <c r="F2" s="45"/>
      <c r="G2" s="45"/>
      <c r="H2" s="45"/>
      <c r="I2" s="1"/>
    </row>
    <row r="3" spans="1:10" ht="60.75" thickBot="1">
      <c r="A3" s="2">
        <v>1</v>
      </c>
      <c r="B3" s="3" t="s">
        <v>8</v>
      </c>
      <c r="C3" s="4" t="s">
        <v>9</v>
      </c>
      <c r="D3" s="18">
        <v>10000</v>
      </c>
      <c r="E3" s="4" t="s">
        <v>10</v>
      </c>
      <c r="F3" s="4" t="s">
        <v>11</v>
      </c>
      <c r="G3" s="8">
        <v>2300</v>
      </c>
      <c r="H3" s="9">
        <v>23000000</v>
      </c>
      <c r="I3" s="9">
        <f>+G3*D3</f>
        <v>23000000</v>
      </c>
      <c r="J3" s="40" t="s">
        <v>436</v>
      </c>
    </row>
    <row r="4" spans="1:10" ht="45.75" thickBot="1">
      <c r="A4" s="2">
        <v>2</v>
      </c>
      <c r="B4" s="3" t="s">
        <v>13</v>
      </c>
      <c r="C4" s="4" t="s">
        <v>14</v>
      </c>
      <c r="D4" s="18">
        <v>2000</v>
      </c>
      <c r="E4" s="4" t="s">
        <v>10</v>
      </c>
      <c r="F4" s="4" t="s">
        <v>15</v>
      </c>
      <c r="G4" s="8">
        <v>22000</v>
      </c>
      <c r="H4" s="9">
        <v>44000000</v>
      </c>
      <c r="I4" s="9">
        <f t="shared" ref="I4:I67" si="0">+G4*D4</f>
        <v>44000000</v>
      </c>
      <c r="J4" s="40" t="s">
        <v>437</v>
      </c>
    </row>
    <row r="5" spans="1:10" ht="75.75" thickBot="1">
      <c r="A5" s="2">
        <v>3</v>
      </c>
      <c r="B5" s="3" t="s">
        <v>17</v>
      </c>
      <c r="C5" s="4" t="s">
        <v>18</v>
      </c>
      <c r="D5" s="4">
        <v>400</v>
      </c>
      <c r="E5" s="4" t="s">
        <v>10</v>
      </c>
      <c r="F5" s="4" t="s">
        <v>11</v>
      </c>
      <c r="G5" s="8">
        <v>16000</v>
      </c>
      <c r="H5" s="9">
        <v>6400000</v>
      </c>
      <c r="I5" s="9">
        <f t="shared" si="0"/>
        <v>6400000</v>
      </c>
      <c r="J5" s="40" t="s">
        <v>438</v>
      </c>
    </row>
    <row r="6" spans="1:10" ht="30.75" thickBot="1">
      <c r="A6" s="2">
        <v>4</v>
      </c>
      <c r="B6" s="3" t="s">
        <v>20</v>
      </c>
      <c r="C6" s="4" t="s">
        <v>21</v>
      </c>
      <c r="D6" s="4">
        <v>800</v>
      </c>
      <c r="E6" s="4" t="s">
        <v>22</v>
      </c>
      <c r="F6" s="4" t="s">
        <v>11</v>
      </c>
      <c r="G6" s="8">
        <v>19000</v>
      </c>
      <c r="H6" s="9">
        <v>15200000</v>
      </c>
      <c r="I6" s="9">
        <f t="shared" si="0"/>
        <v>15200000</v>
      </c>
      <c r="J6" s="40" t="s">
        <v>439</v>
      </c>
    </row>
    <row r="7" spans="1:10" ht="30.75" thickBot="1">
      <c r="A7" s="2">
        <v>5</v>
      </c>
      <c r="B7" s="3" t="s">
        <v>20</v>
      </c>
      <c r="C7" s="4" t="s">
        <v>21</v>
      </c>
      <c r="D7" s="4">
        <v>60</v>
      </c>
      <c r="E7" s="4" t="s">
        <v>24</v>
      </c>
      <c r="F7" s="4" t="s">
        <v>11</v>
      </c>
      <c r="G7" s="8">
        <v>160000</v>
      </c>
      <c r="H7" s="9">
        <v>9600000</v>
      </c>
      <c r="I7" s="9">
        <f t="shared" si="0"/>
        <v>9600000</v>
      </c>
      <c r="J7" s="40" t="s">
        <v>440</v>
      </c>
    </row>
    <row r="8" spans="1:10" ht="45.75" thickBot="1">
      <c r="A8" s="2">
        <v>6</v>
      </c>
      <c r="B8" s="3" t="s">
        <v>26</v>
      </c>
      <c r="C8" s="4" t="s">
        <v>9</v>
      </c>
      <c r="D8" s="4">
        <v>500</v>
      </c>
      <c r="E8" s="4" t="s">
        <v>10</v>
      </c>
      <c r="F8" s="4" t="s">
        <v>11</v>
      </c>
      <c r="G8" s="19">
        <v>725</v>
      </c>
      <c r="H8" s="9">
        <v>362500</v>
      </c>
      <c r="I8" s="9">
        <f t="shared" si="0"/>
        <v>362500</v>
      </c>
      <c r="J8" s="40" t="s">
        <v>441</v>
      </c>
    </row>
    <row r="9" spans="1:10" ht="75.75" thickBot="1">
      <c r="A9" s="2">
        <v>7</v>
      </c>
      <c r="B9" s="3" t="s">
        <v>27</v>
      </c>
      <c r="C9" s="4" t="s">
        <v>9</v>
      </c>
      <c r="D9" s="4">
        <v>150</v>
      </c>
      <c r="E9" s="4" t="s">
        <v>28</v>
      </c>
      <c r="F9" s="4" t="s">
        <v>11</v>
      </c>
      <c r="G9" s="8">
        <v>2370</v>
      </c>
      <c r="H9" s="9">
        <v>355500</v>
      </c>
      <c r="I9" s="9">
        <f t="shared" si="0"/>
        <v>355500</v>
      </c>
      <c r="J9" s="40" t="s">
        <v>442</v>
      </c>
    </row>
    <row r="10" spans="1:10" ht="105.75" thickBot="1">
      <c r="A10" s="2">
        <v>8</v>
      </c>
      <c r="B10" s="3" t="s">
        <v>29</v>
      </c>
      <c r="C10" s="4" t="s">
        <v>30</v>
      </c>
      <c r="D10" s="4">
        <v>200</v>
      </c>
      <c r="E10" s="4" t="s">
        <v>28</v>
      </c>
      <c r="F10" s="4" t="s">
        <v>11</v>
      </c>
      <c r="G10" s="8">
        <v>10500</v>
      </c>
      <c r="H10" s="9">
        <v>2100000</v>
      </c>
      <c r="I10" s="9">
        <f t="shared" si="0"/>
        <v>2100000</v>
      </c>
      <c r="J10" s="40" t="s">
        <v>443</v>
      </c>
    </row>
    <row r="11" spans="1:10" ht="75.75" thickBot="1">
      <c r="A11" s="2">
        <v>9</v>
      </c>
      <c r="B11" s="3" t="s">
        <v>32</v>
      </c>
      <c r="C11" s="4" t="s">
        <v>9</v>
      </c>
      <c r="D11" s="18">
        <v>15000</v>
      </c>
      <c r="E11" s="4" t="s">
        <v>28</v>
      </c>
      <c r="F11" s="4" t="s">
        <v>11</v>
      </c>
      <c r="G11" s="19">
        <v>600</v>
      </c>
      <c r="H11" s="9">
        <v>9000000</v>
      </c>
      <c r="I11" s="9">
        <f t="shared" si="0"/>
        <v>9000000</v>
      </c>
      <c r="J11" s="40" t="s">
        <v>444</v>
      </c>
    </row>
    <row r="12" spans="1:10" ht="60.75" thickBot="1">
      <c r="A12" s="2">
        <v>10</v>
      </c>
      <c r="B12" s="3" t="s">
        <v>32</v>
      </c>
      <c r="C12" s="4" t="s">
        <v>9</v>
      </c>
      <c r="D12" s="18">
        <v>10000</v>
      </c>
      <c r="E12" s="4" t="s">
        <v>28</v>
      </c>
      <c r="F12" s="4" t="s">
        <v>11</v>
      </c>
      <c r="G12" s="19">
        <v>780</v>
      </c>
      <c r="H12" s="9">
        <v>7800000</v>
      </c>
      <c r="I12" s="9">
        <f t="shared" si="0"/>
        <v>7800000</v>
      </c>
      <c r="J12" s="40" t="s">
        <v>445</v>
      </c>
    </row>
    <row r="13" spans="1:10" ht="45.75" thickBot="1">
      <c r="A13" s="2">
        <v>11</v>
      </c>
      <c r="B13" s="3" t="s">
        <v>35</v>
      </c>
      <c r="C13" s="4" t="s">
        <v>36</v>
      </c>
      <c r="D13" s="4">
        <v>300</v>
      </c>
      <c r="E13" s="4" t="s">
        <v>28</v>
      </c>
      <c r="F13" s="4" t="s">
        <v>11</v>
      </c>
      <c r="G13" s="8">
        <v>1350</v>
      </c>
      <c r="H13" s="9">
        <v>405000</v>
      </c>
      <c r="I13" s="9">
        <f t="shared" si="0"/>
        <v>405000</v>
      </c>
      <c r="J13" s="41" t="s">
        <v>446</v>
      </c>
    </row>
    <row r="14" spans="1:10" ht="45.75" thickBot="1">
      <c r="A14" s="2">
        <v>12</v>
      </c>
      <c r="B14" s="3" t="s">
        <v>37</v>
      </c>
      <c r="C14" s="4" t="s">
        <v>38</v>
      </c>
      <c r="D14" s="18">
        <v>3000</v>
      </c>
      <c r="E14" s="4" t="s">
        <v>39</v>
      </c>
      <c r="F14" s="4" t="s">
        <v>11</v>
      </c>
      <c r="G14" s="19">
        <v>720</v>
      </c>
      <c r="H14" s="9">
        <v>2160000</v>
      </c>
      <c r="I14" s="9">
        <f t="shared" si="0"/>
        <v>2160000</v>
      </c>
      <c r="J14" s="42" t="s">
        <v>447</v>
      </c>
    </row>
    <row r="15" spans="1:10" ht="60.75" thickBot="1">
      <c r="A15" s="2">
        <v>13</v>
      </c>
      <c r="B15" s="3" t="s">
        <v>41</v>
      </c>
      <c r="C15" s="4" t="s">
        <v>38</v>
      </c>
      <c r="D15" s="18">
        <v>40000</v>
      </c>
      <c r="E15" s="4" t="s">
        <v>39</v>
      </c>
      <c r="F15" s="4" t="s">
        <v>11</v>
      </c>
      <c r="G15" s="19">
        <v>690</v>
      </c>
      <c r="H15" s="9">
        <v>27600000</v>
      </c>
      <c r="I15" s="9">
        <f t="shared" si="0"/>
        <v>27600000</v>
      </c>
      <c r="J15" s="40" t="s">
        <v>448</v>
      </c>
    </row>
    <row r="16" spans="1:10" ht="60.75" thickBot="1">
      <c r="A16" s="2">
        <v>14</v>
      </c>
      <c r="B16" s="3" t="s">
        <v>43</v>
      </c>
      <c r="C16" s="4" t="s">
        <v>38</v>
      </c>
      <c r="D16" s="18">
        <v>5000</v>
      </c>
      <c r="E16" s="4" t="s">
        <v>39</v>
      </c>
      <c r="F16" s="4" t="s">
        <v>11</v>
      </c>
      <c r="G16" s="8">
        <v>1800</v>
      </c>
      <c r="H16" s="9">
        <v>9000000</v>
      </c>
      <c r="I16" s="9">
        <f t="shared" si="0"/>
        <v>9000000</v>
      </c>
      <c r="J16" s="40" t="s">
        <v>449</v>
      </c>
    </row>
    <row r="17" spans="1:10" ht="30.75" thickBot="1">
      <c r="A17" s="2">
        <v>15</v>
      </c>
      <c r="B17" s="3" t="s">
        <v>44</v>
      </c>
      <c r="C17" s="4" t="s">
        <v>38</v>
      </c>
      <c r="D17" s="4">
        <v>75</v>
      </c>
      <c r="E17" s="4" t="s">
        <v>39</v>
      </c>
      <c r="F17" s="4" t="s">
        <v>11</v>
      </c>
      <c r="G17" s="8">
        <v>4700</v>
      </c>
      <c r="H17" s="9">
        <v>352500</v>
      </c>
      <c r="I17" s="9">
        <f t="shared" si="0"/>
        <v>352500</v>
      </c>
      <c r="J17" s="40" t="s">
        <v>450</v>
      </c>
    </row>
    <row r="18" spans="1:10" ht="45.75" thickBot="1">
      <c r="A18" s="2">
        <v>16</v>
      </c>
      <c r="B18" s="3" t="s">
        <v>45</v>
      </c>
      <c r="C18" s="4" t="s">
        <v>38</v>
      </c>
      <c r="D18" s="4">
        <v>75</v>
      </c>
      <c r="E18" s="4" t="s">
        <v>39</v>
      </c>
      <c r="F18" s="4" t="s">
        <v>11</v>
      </c>
      <c r="G18" s="8">
        <v>4700</v>
      </c>
      <c r="H18" s="9">
        <v>352500</v>
      </c>
      <c r="I18" s="9">
        <f t="shared" si="0"/>
        <v>352500</v>
      </c>
      <c r="J18" s="40" t="s">
        <v>451</v>
      </c>
    </row>
    <row r="19" spans="1:10" ht="45.75" thickBot="1">
      <c r="A19" s="2">
        <v>17</v>
      </c>
      <c r="B19" s="3" t="s">
        <v>46</v>
      </c>
      <c r="C19" s="4" t="s">
        <v>47</v>
      </c>
      <c r="D19" s="18">
        <v>1500</v>
      </c>
      <c r="E19" s="4" t="s">
        <v>48</v>
      </c>
      <c r="F19" s="4" t="s">
        <v>11</v>
      </c>
      <c r="G19" s="8">
        <v>22500</v>
      </c>
      <c r="H19" s="9">
        <v>33750000</v>
      </c>
      <c r="I19" s="9">
        <f t="shared" si="0"/>
        <v>33750000</v>
      </c>
      <c r="J19" s="40" t="s">
        <v>452</v>
      </c>
    </row>
    <row r="20" spans="1:10" ht="45.75" thickBot="1">
      <c r="A20" s="2">
        <v>18</v>
      </c>
      <c r="B20" s="3" t="s">
        <v>50</v>
      </c>
      <c r="C20" s="4" t="s">
        <v>47</v>
      </c>
      <c r="D20" s="4">
        <v>480</v>
      </c>
      <c r="E20" s="4" t="s">
        <v>48</v>
      </c>
      <c r="F20" s="4" t="s">
        <v>11</v>
      </c>
      <c r="G20" s="8">
        <v>22500</v>
      </c>
      <c r="H20" s="9">
        <v>10800000</v>
      </c>
      <c r="I20" s="9">
        <f t="shared" si="0"/>
        <v>10800000</v>
      </c>
      <c r="J20" s="40" t="s">
        <v>452</v>
      </c>
    </row>
    <row r="21" spans="1:10" ht="45.75" thickBot="1">
      <c r="A21" s="2">
        <v>19</v>
      </c>
      <c r="B21" s="3" t="s">
        <v>52</v>
      </c>
      <c r="C21" s="4" t="s">
        <v>47</v>
      </c>
      <c r="D21" s="18">
        <v>1200</v>
      </c>
      <c r="E21" s="4" t="s">
        <v>48</v>
      </c>
      <c r="F21" s="4" t="s">
        <v>11</v>
      </c>
      <c r="G21" s="8">
        <v>27000</v>
      </c>
      <c r="H21" s="9">
        <v>32400000</v>
      </c>
      <c r="I21" s="9">
        <f t="shared" si="0"/>
        <v>32400000</v>
      </c>
      <c r="J21" s="40" t="s">
        <v>452</v>
      </c>
    </row>
    <row r="22" spans="1:10" ht="45.75" thickBot="1">
      <c r="A22" s="2">
        <v>20</v>
      </c>
      <c r="B22" s="3" t="s">
        <v>54</v>
      </c>
      <c r="C22" s="4" t="s">
        <v>47</v>
      </c>
      <c r="D22" s="4">
        <v>480</v>
      </c>
      <c r="E22" s="4" t="s">
        <v>48</v>
      </c>
      <c r="F22" s="4" t="s">
        <v>11</v>
      </c>
      <c r="G22" s="8">
        <v>22500</v>
      </c>
      <c r="H22" s="9">
        <v>10800000</v>
      </c>
      <c r="I22" s="9">
        <f t="shared" si="0"/>
        <v>10800000</v>
      </c>
      <c r="J22" s="40" t="s">
        <v>453</v>
      </c>
    </row>
    <row r="23" spans="1:10" ht="45.75" thickBot="1">
      <c r="A23" s="2">
        <v>21</v>
      </c>
      <c r="B23" s="3" t="s">
        <v>55</v>
      </c>
      <c r="C23" s="4" t="s">
        <v>47</v>
      </c>
      <c r="D23" s="4">
        <v>240</v>
      </c>
      <c r="E23" s="4" t="s">
        <v>48</v>
      </c>
      <c r="F23" s="4" t="s">
        <v>11</v>
      </c>
      <c r="G23" s="8">
        <v>21000</v>
      </c>
      <c r="H23" s="9">
        <v>5040000</v>
      </c>
      <c r="I23" s="9">
        <f t="shared" si="0"/>
        <v>5040000</v>
      </c>
      <c r="J23" s="40" t="s">
        <v>454</v>
      </c>
    </row>
    <row r="24" spans="1:10" ht="45.75" thickBot="1">
      <c r="A24" s="2">
        <v>22</v>
      </c>
      <c r="B24" s="3" t="s">
        <v>57</v>
      </c>
      <c r="C24" s="4" t="s">
        <v>47</v>
      </c>
      <c r="D24" s="4">
        <v>240</v>
      </c>
      <c r="E24" s="4" t="s">
        <v>48</v>
      </c>
      <c r="F24" s="4" t="s">
        <v>11</v>
      </c>
      <c r="G24" s="8">
        <v>21000</v>
      </c>
      <c r="H24" s="9">
        <v>5040000</v>
      </c>
      <c r="I24" s="9">
        <f t="shared" si="0"/>
        <v>5040000</v>
      </c>
      <c r="J24" s="40" t="s">
        <v>454</v>
      </c>
    </row>
    <row r="25" spans="1:10" ht="30.75" thickBot="1">
      <c r="A25" s="2">
        <v>23</v>
      </c>
      <c r="B25" s="3" t="s">
        <v>58</v>
      </c>
      <c r="C25" s="4" t="s">
        <v>59</v>
      </c>
      <c r="D25" s="4">
        <v>48</v>
      </c>
      <c r="E25" s="4" t="s">
        <v>48</v>
      </c>
      <c r="F25" s="4" t="s">
        <v>60</v>
      </c>
      <c r="G25" s="8">
        <v>68000</v>
      </c>
      <c r="H25" s="9">
        <v>3264000</v>
      </c>
      <c r="I25" s="9">
        <f t="shared" si="0"/>
        <v>3264000</v>
      </c>
      <c r="J25" s="40" t="s">
        <v>454</v>
      </c>
    </row>
    <row r="26" spans="1:10" ht="17.25" thickBot="1">
      <c r="A26" s="2">
        <v>24</v>
      </c>
      <c r="B26" s="3" t="s">
        <v>62</v>
      </c>
      <c r="C26" s="4" t="s">
        <v>63</v>
      </c>
      <c r="D26" s="4">
        <v>300</v>
      </c>
      <c r="E26" s="4" t="s">
        <v>39</v>
      </c>
      <c r="F26" s="4" t="s">
        <v>11</v>
      </c>
      <c r="G26" s="8">
        <v>1200</v>
      </c>
      <c r="H26" s="9">
        <v>360000</v>
      </c>
      <c r="I26" s="9">
        <f t="shared" si="0"/>
        <v>360000</v>
      </c>
      <c r="J26" s="40" t="s">
        <v>455</v>
      </c>
    </row>
    <row r="27" spans="1:10" ht="60.75" thickBot="1">
      <c r="A27" s="2">
        <v>25</v>
      </c>
      <c r="B27" s="3" t="s">
        <v>64</v>
      </c>
      <c r="C27" s="4" t="s">
        <v>65</v>
      </c>
      <c r="D27" s="4">
        <v>280</v>
      </c>
      <c r="E27" s="4" t="s">
        <v>10</v>
      </c>
      <c r="F27" s="4" t="s">
        <v>66</v>
      </c>
      <c r="G27" s="8">
        <v>30000</v>
      </c>
      <c r="H27" s="9">
        <v>8400000</v>
      </c>
      <c r="I27" s="9">
        <f t="shared" si="0"/>
        <v>8400000</v>
      </c>
      <c r="J27" s="40" t="s">
        <v>456</v>
      </c>
    </row>
    <row r="28" spans="1:10" ht="45.75" thickBot="1">
      <c r="A28" s="2">
        <v>26</v>
      </c>
      <c r="B28" s="3" t="s">
        <v>68</v>
      </c>
      <c r="C28" s="4" t="s">
        <v>69</v>
      </c>
      <c r="D28" s="18">
        <v>2000</v>
      </c>
      <c r="E28" s="4" t="s">
        <v>39</v>
      </c>
      <c r="F28" s="4" t="s">
        <v>70</v>
      </c>
      <c r="G28" s="8">
        <v>3000</v>
      </c>
      <c r="H28" s="9">
        <v>6000000</v>
      </c>
      <c r="I28" s="9">
        <f t="shared" si="0"/>
        <v>6000000</v>
      </c>
      <c r="J28" s="40" t="s">
        <v>457</v>
      </c>
    </row>
    <row r="29" spans="1:10" ht="45.75" thickBot="1">
      <c r="A29" s="2">
        <v>27</v>
      </c>
      <c r="B29" s="3" t="s">
        <v>72</v>
      </c>
      <c r="C29" s="4" t="s">
        <v>69</v>
      </c>
      <c r="D29" s="18">
        <v>6000</v>
      </c>
      <c r="E29" s="4" t="s">
        <v>39</v>
      </c>
      <c r="F29" s="4" t="s">
        <v>70</v>
      </c>
      <c r="G29" s="8">
        <v>3000</v>
      </c>
      <c r="H29" s="9">
        <v>18000000</v>
      </c>
      <c r="I29" s="9">
        <f t="shared" si="0"/>
        <v>18000000</v>
      </c>
      <c r="J29" s="40" t="s">
        <v>457</v>
      </c>
    </row>
    <row r="30" spans="1:10" ht="45.75" thickBot="1">
      <c r="A30" s="2">
        <v>28</v>
      </c>
      <c r="B30" s="3" t="s">
        <v>74</v>
      </c>
      <c r="C30" s="4" t="s">
        <v>69</v>
      </c>
      <c r="D30" s="18">
        <v>4000</v>
      </c>
      <c r="E30" s="4" t="s">
        <v>39</v>
      </c>
      <c r="F30" s="4" t="s">
        <v>70</v>
      </c>
      <c r="G30" s="8">
        <v>3000</v>
      </c>
      <c r="H30" s="9">
        <v>12000000</v>
      </c>
      <c r="I30" s="9">
        <f t="shared" si="0"/>
        <v>12000000</v>
      </c>
      <c r="J30" s="40" t="s">
        <v>457</v>
      </c>
    </row>
    <row r="31" spans="1:10" ht="30.75" thickBot="1">
      <c r="A31" s="2">
        <v>29</v>
      </c>
      <c r="B31" s="3" t="s">
        <v>76</v>
      </c>
      <c r="C31" s="4" t="s">
        <v>77</v>
      </c>
      <c r="D31" s="4">
        <v>300</v>
      </c>
      <c r="E31" s="4" t="s">
        <v>39</v>
      </c>
      <c r="F31" s="4" t="s">
        <v>70</v>
      </c>
      <c r="G31" s="8">
        <v>1450</v>
      </c>
      <c r="H31" s="9">
        <v>435000</v>
      </c>
      <c r="I31" s="9">
        <f t="shared" si="0"/>
        <v>435000</v>
      </c>
      <c r="J31" s="40" t="s">
        <v>457</v>
      </c>
    </row>
    <row r="32" spans="1:10" ht="30.75" thickBot="1">
      <c r="A32" s="2">
        <v>30</v>
      </c>
      <c r="B32" s="3" t="s">
        <v>78</v>
      </c>
      <c r="C32" s="4" t="s">
        <v>77</v>
      </c>
      <c r="D32" s="4">
        <v>300</v>
      </c>
      <c r="E32" s="4" t="s">
        <v>39</v>
      </c>
      <c r="F32" s="4" t="s">
        <v>70</v>
      </c>
      <c r="G32" s="8">
        <v>1450</v>
      </c>
      <c r="H32" s="9">
        <v>435000</v>
      </c>
      <c r="I32" s="9">
        <f t="shared" si="0"/>
        <v>435000</v>
      </c>
      <c r="J32" s="40" t="s">
        <v>457</v>
      </c>
    </row>
    <row r="33" spans="1:10" ht="17.25" thickBot="1">
      <c r="A33" s="2">
        <v>31</v>
      </c>
      <c r="B33" s="3" t="s">
        <v>79</v>
      </c>
      <c r="C33" s="4" t="s">
        <v>80</v>
      </c>
      <c r="D33" s="4">
        <v>150</v>
      </c>
      <c r="E33" s="4" t="s">
        <v>39</v>
      </c>
      <c r="F33" s="4" t="s">
        <v>66</v>
      </c>
      <c r="G33" s="8">
        <v>3900</v>
      </c>
      <c r="H33" s="9">
        <v>585000</v>
      </c>
      <c r="I33" s="9">
        <f t="shared" si="0"/>
        <v>585000</v>
      </c>
      <c r="J33" s="40" t="s">
        <v>458</v>
      </c>
    </row>
    <row r="34" spans="1:10" ht="60.75" thickBot="1">
      <c r="A34" s="2">
        <v>32</v>
      </c>
      <c r="B34" s="3" t="s">
        <v>81</v>
      </c>
      <c r="C34" s="4" t="s">
        <v>80</v>
      </c>
      <c r="D34" s="4">
        <v>100</v>
      </c>
      <c r="E34" s="4" t="s">
        <v>39</v>
      </c>
      <c r="F34" s="4" t="s">
        <v>66</v>
      </c>
      <c r="G34" s="8">
        <v>3200</v>
      </c>
      <c r="H34" s="9">
        <v>320000</v>
      </c>
      <c r="I34" s="9">
        <f t="shared" si="0"/>
        <v>320000</v>
      </c>
      <c r="J34" s="40" t="s">
        <v>459</v>
      </c>
    </row>
    <row r="35" spans="1:10" ht="60.75" thickBot="1">
      <c r="A35" s="2">
        <v>33</v>
      </c>
      <c r="B35" s="3" t="s">
        <v>82</v>
      </c>
      <c r="C35" s="4" t="s">
        <v>83</v>
      </c>
      <c r="D35" s="4">
        <v>200</v>
      </c>
      <c r="E35" s="4" t="s">
        <v>84</v>
      </c>
      <c r="F35" s="4" t="s">
        <v>66</v>
      </c>
      <c r="G35" s="8">
        <v>6300</v>
      </c>
      <c r="H35" s="9">
        <v>1260000</v>
      </c>
      <c r="I35" s="9">
        <f t="shared" si="0"/>
        <v>1260000</v>
      </c>
      <c r="J35" s="40" t="s">
        <v>460</v>
      </c>
    </row>
    <row r="36" spans="1:10" ht="60.75" thickBot="1">
      <c r="A36" s="2">
        <v>34</v>
      </c>
      <c r="B36" s="3" t="s">
        <v>86</v>
      </c>
      <c r="C36" s="4" t="s">
        <v>83</v>
      </c>
      <c r="D36" s="4">
        <v>60</v>
      </c>
      <c r="E36" s="4" t="s">
        <v>84</v>
      </c>
      <c r="F36" s="4" t="s">
        <v>66</v>
      </c>
      <c r="G36" s="8">
        <v>6300</v>
      </c>
      <c r="H36" s="9">
        <v>378000</v>
      </c>
      <c r="I36" s="9">
        <f t="shared" si="0"/>
        <v>378000</v>
      </c>
      <c r="J36" s="40" t="s">
        <v>460</v>
      </c>
    </row>
    <row r="37" spans="1:10" ht="60.75" thickBot="1">
      <c r="A37" s="2">
        <v>35</v>
      </c>
      <c r="B37" s="3" t="s">
        <v>87</v>
      </c>
      <c r="C37" s="4" t="s">
        <v>83</v>
      </c>
      <c r="D37" s="4">
        <v>60</v>
      </c>
      <c r="E37" s="4" t="s">
        <v>84</v>
      </c>
      <c r="F37" s="4" t="s">
        <v>66</v>
      </c>
      <c r="G37" s="8">
        <v>6300</v>
      </c>
      <c r="H37" s="9">
        <v>378000</v>
      </c>
      <c r="I37" s="9">
        <f t="shared" si="0"/>
        <v>378000</v>
      </c>
      <c r="J37" s="40" t="s">
        <v>460</v>
      </c>
    </row>
    <row r="38" spans="1:10" ht="30.75" thickBot="1">
      <c r="A38" s="2">
        <v>36</v>
      </c>
      <c r="B38" s="3" t="s">
        <v>88</v>
      </c>
      <c r="C38" s="4" t="s">
        <v>89</v>
      </c>
      <c r="D38" s="18">
        <v>12000</v>
      </c>
      <c r="E38" s="4" t="s">
        <v>90</v>
      </c>
      <c r="F38" s="4" t="s">
        <v>11</v>
      </c>
      <c r="G38" s="8">
        <v>4300</v>
      </c>
      <c r="H38" s="9">
        <v>51600000</v>
      </c>
      <c r="I38" s="9">
        <f t="shared" si="0"/>
        <v>51600000</v>
      </c>
      <c r="J38" s="40" t="s">
        <v>461</v>
      </c>
    </row>
    <row r="39" spans="1:10" ht="17.25" thickBot="1">
      <c r="A39" s="2">
        <v>37</v>
      </c>
      <c r="B39" s="3" t="s">
        <v>92</v>
      </c>
      <c r="C39" s="4" t="s">
        <v>93</v>
      </c>
      <c r="D39" s="18">
        <v>30000</v>
      </c>
      <c r="E39" s="4" t="s">
        <v>39</v>
      </c>
      <c r="F39" s="4" t="s">
        <v>11</v>
      </c>
      <c r="G39" s="19">
        <v>340</v>
      </c>
      <c r="H39" s="9">
        <v>10200000</v>
      </c>
      <c r="I39" s="9">
        <f t="shared" si="0"/>
        <v>10200000</v>
      </c>
      <c r="J39" s="40" t="s">
        <v>457</v>
      </c>
    </row>
    <row r="40" spans="1:10" ht="30.75" thickBot="1">
      <c r="A40" s="2">
        <v>38</v>
      </c>
      <c r="B40" s="3" t="s">
        <v>95</v>
      </c>
      <c r="C40" s="4" t="s">
        <v>96</v>
      </c>
      <c r="D40" s="18">
        <v>1000</v>
      </c>
      <c r="E40" s="4" t="s">
        <v>28</v>
      </c>
      <c r="F40" s="4" t="s">
        <v>97</v>
      </c>
      <c r="G40" s="8">
        <v>3400</v>
      </c>
      <c r="H40" s="9">
        <v>3400000</v>
      </c>
      <c r="I40" s="9">
        <f t="shared" si="0"/>
        <v>3400000</v>
      </c>
      <c r="J40" s="40" t="s">
        <v>462</v>
      </c>
    </row>
    <row r="41" spans="1:10" ht="45.75" thickBot="1">
      <c r="A41" s="2">
        <v>39</v>
      </c>
      <c r="B41" s="3" t="s">
        <v>99</v>
      </c>
      <c r="C41" s="4" t="s">
        <v>100</v>
      </c>
      <c r="D41" s="4">
        <v>50</v>
      </c>
      <c r="E41" s="4" t="s">
        <v>101</v>
      </c>
      <c r="F41" s="4" t="s">
        <v>102</v>
      </c>
      <c r="G41" s="8">
        <v>1450000</v>
      </c>
      <c r="H41" s="9">
        <v>72500000</v>
      </c>
      <c r="I41" s="9">
        <f t="shared" si="0"/>
        <v>72500000</v>
      </c>
      <c r="J41" s="40" t="s">
        <v>463</v>
      </c>
    </row>
    <row r="42" spans="1:10" ht="45.75" thickBot="1">
      <c r="A42" s="2">
        <v>40</v>
      </c>
      <c r="B42" s="3" t="s">
        <v>105</v>
      </c>
      <c r="C42" s="4" t="s">
        <v>100</v>
      </c>
      <c r="D42" s="4">
        <v>15</v>
      </c>
      <c r="E42" s="4" t="s">
        <v>101</v>
      </c>
      <c r="F42" s="4" t="s">
        <v>102</v>
      </c>
      <c r="G42" s="8">
        <v>1300000</v>
      </c>
      <c r="H42" s="9">
        <v>19500000</v>
      </c>
      <c r="I42" s="9">
        <f t="shared" si="0"/>
        <v>19500000</v>
      </c>
      <c r="J42" s="40" t="s">
        <v>463</v>
      </c>
    </row>
    <row r="43" spans="1:10" ht="30.75" thickBot="1">
      <c r="A43" s="2">
        <v>41</v>
      </c>
      <c r="B43" s="3" t="s">
        <v>108</v>
      </c>
      <c r="C43" s="4" t="s">
        <v>109</v>
      </c>
      <c r="D43" s="4">
        <v>20</v>
      </c>
      <c r="E43" s="4" t="s">
        <v>110</v>
      </c>
      <c r="F43" s="4" t="s">
        <v>97</v>
      </c>
      <c r="G43" s="8">
        <v>18000</v>
      </c>
      <c r="H43" s="9">
        <v>360000</v>
      </c>
      <c r="I43" s="9">
        <f t="shared" si="0"/>
        <v>360000</v>
      </c>
      <c r="J43" s="40" t="s">
        <v>464</v>
      </c>
    </row>
    <row r="44" spans="1:10" ht="17.25" thickBot="1">
      <c r="A44" s="2">
        <v>42</v>
      </c>
      <c r="B44" s="3" t="s">
        <v>111</v>
      </c>
      <c r="C44" s="4" t="s">
        <v>93</v>
      </c>
      <c r="D44" s="4">
        <v>10</v>
      </c>
      <c r="E44" s="4" t="s">
        <v>112</v>
      </c>
      <c r="F44" s="4" t="s">
        <v>11</v>
      </c>
      <c r="G44" s="8">
        <v>155000</v>
      </c>
      <c r="H44" s="9">
        <v>1550000</v>
      </c>
      <c r="I44" s="9">
        <f t="shared" si="0"/>
        <v>1550000</v>
      </c>
      <c r="J44" s="40" t="s">
        <v>401</v>
      </c>
    </row>
    <row r="45" spans="1:10" ht="30.75" thickBot="1">
      <c r="A45" s="2">
        <v>43</v>
      </c>
      <c r="B45" s="3" t="s">
        <v>114</v>
      </c>
      <c r="C45" s="4" t="s">
        <v>115</v>
      </c>
      <c r="D45" s="4">
        <v>150</v>
      </c>
      <c r="E45" s="4" t="s">
        <v>10</v>
      </c>
      <c r="F45" s="4" t="s">
        <v>66</v>
      </c>
      <c r="G45" s="8">
        <v>30500</v>
      </c>
      <c r="H45" s="9">
        <v>4575000</v>
      </c>
      <c r="I45" s="9">
        <f t="shared" si="0"/>
        <v>4575000</v>
      </c>
      <c r="J45" s="40" t="s">
        <v>465</v>
      </c>
    </row>
    <row r="46" spans="1:10" ht="90.75" thickBot="1">
      <c r="A46" s="2">
        <v>44</v>
      </c>
      <c r="B46" s="3" t="s">
        <v>117</v>
      </c>
      <c r="C46" s="4" t="s">
        <v>118</v>
      </c>
      <c r="D46" s="4">
        <v>100</v>
      </c>
      <c r="E46" s="4" t="s">
        <v>10</v>
      </c>
      <c r="F46" s="4" t="s">
        <v>119</v>
      </c>
      <c r="G46" s="8">
        <v>155000</v>
      </c>
      <c r="H46" s="9">
        <v>15500000</v>
      </c>
      <c r="I46" s="9">
        <f t="shared" si="0"/>
        <v>15500000</v>
      </c>
      <c r="J46" s="40" t="s">
        <v>466</v>
      </c>
    </row>
    <row r="47" spans="1:10" ht="75.75" thickBot="1">
      <c r="A47" s="2">
        <v>45</v>
      </c>
      <c r="B47" s="3" t="s">
        <v>121</v>
      </c>
      <c r="C47" s="4" t="s">
        <v>122</v>
      </c>
      <c r="D47" s="4">
        <v>10</v>
      </c>
      <c r="E47" s="4" t="s">
        <v>10</v>
      </c>
      <c r="F47" s="4" t="s">
        <v>66</v>
      </c>
      <c r="G47" s="8">
        <v>145000</v>
      </c>
      <c r="H47" s="9">
        <v>1450000</v>
      </c>
      <c r="I47" s="9">
        <f t="shared" si="0"/>
        <v>1450000</v>
      </c>
      <c r="J47" s="40" t="s">
        <v>467</v>
      </c>
    </row>
    <row r="48" spans="1:10" ht="30.75" thickBot="1">
      <c r="A48" s="2">
        <v>46</v>
      </c>
      <c r="B48" s="3" t="s">
        <v>123</v>
      </c>
      <c r="C48" s="4" t="s">
        <v>80</v>
      </c>
      <c r="D48" s="18">
        <v>1000</v>
      </c>
      <c r="E48" s="4" t="s">
        <v>39</v>
      </c>
      <c r="F48" s="4" t="s">
        <v>66</v>
      </c>
      <c r="G48" s="8">
        <v>1700</v>
      </c>
      <c r="H48" s="9">
        <v>1700000</v>
      </c>
      <c r="I48" s="9">
        <f t="shared" si="0"/>
        <v>1700000</v>
      </c>
      <c r="J48" s="40" t="s">
        <v>468</v>
      </c>
    </row>
    <row r="49" spans="1:10" ht="30.75" thickBot="1">
      <c r="A49" s="2">
        <v>47</v>
      </c>
      <c r="B49" s="3" t="s">
        <v>125</v>
      </c>
      <c r="C49" s="4" t="s">
        <v>21</v>
      </c>
      <c r="D49" s="18">
        <v>10000</v>
      </c>
      <c r="E49" s="4" t="s">
        <v>39</v>
      </c>
      <c r="F49" s="4" t="s">
        <v>11</v>
      </c>
      <c r="G49" s="8">
        <v>1000</v>
      </c>
      <c r="H49" s="9">
        <v>10000000</v>
      </c>
      <c r="I49" s="9">
        <f t="shared" si="0"/>
        <v>10000000</v>
      </c>
      <c r="J49" s="40" t="s">
        <v>468</v>
      </c>
    </row>
    <row r="50" spans="1:10" ht="60.75" thickBot="1">
      <c r="A50" s="2">
        <v>48</v>
      </c>
      <c r="B50" s="3" t="s">
        <v>127</v>
      </c>
      <c r="C50" s="4" t="s">
        <v>21</v>
      </c>
      <c r="D50" s="4">
        <v>500</v>
      </c>
      <c r="E50" s="4" t="s">
        <v>39</v>
      </c>
      <c r="F50" s="4" t="s">
        <v>11</v>
      </c>
      <c r="G50" s="8">
        <v>1000</v>
      </c>
      <c r="H50" s="9">
        <v>500000</v>
      </c>
      <c r="I50" s="9">
        <f t="shared" si="0"/>
        <v>500000</v>
      </c>
      <c r="J50" s="40" t="s">
        <v>468</v>
      </c>
    </row>
    <row r="51" spans="1:10" ht="30.75" thickBot="1">
      <c r="A51" s="2">
        <v>49</v>
      </c>
      <c r="B51" s="3" t="s">
        <v>128</v>
      </c>
      <c r="C51" s="4" t="s">
        <v>21</v>
      </c>
      <c r="D51" s="18">
        <v>10000</v>
      </c>
      <c r="E51" s="4" t="s">
        <v>39</v>
      </c>
      <c r="F51" s="4" t="s">
        <v>11</v>
      </c>
      <c r="G51" s="8">
        <v>2000</v>
      </c>
      <c r="H51" s="9">
        <v>20000000</v>
      </c>
      <c r="I51" s="9">
        <f t="shared" si="0"/>
        <v>20000000</v>
      </c>
      <c r="J51" s="40" t="s">
        <v>468</v>
      </c>
    </row>
    <row r="52" spans="1:10" ht="30.75" thickBot="1">
      <c r="A52" s="2">
        <v>50</v>
      </c>
      <c r="B52" s="3" t="s">
        <v>130</v>
      </c>
      <c r="C52" s="4" t="s">
        <v>30</v>
      </c>
      <c r="D52" s="4">
        <v>300</v>
      </c>
      <c r="E52" s="4" t="s">
        <v>39</v>
      </c>
      <c r="F52" s="4" t="s">
        <v>11</v>
      </c>
      <c r="G52" s="8">
        <v>2900</v>
      </c>
      <c r="H52" s="9">
        <v>870000</v>
      </c>
      <c r="I52" s="9">
        <f t="shared" si="0"/>
        <v>870000</v>
      </c>
      <c r="J52" s="40" t="s">
        <v>469</v>
      </c>
    </row>
    <row r="53" spans="1:10" ht="17.25" thickBot="1">
      <c r="A53" s="2">
        <v>51</v>
      </c>
      <c r="B53" s="3" t="s">
        <v>131</v>
      </c>
      <c r="C53" s="4" t="s">
        <v>80</v>
      </c>
      <c r="D53" s="4">
        <v>500</v>
      </c>
      <c r="E53" s="4" t="s">
        <v>39</v>
      </c>
      <c r="F53" s="4" t="s">
        <v>66</v>
      </c>
      <c r="G53" s="8">
        <v>6200</v>
      </c>
      <c r="H53" s="9">
        <v>3100000</v>
      </c>
      <c r="I53" s="9">
        <f t="shared" si="0"/>
        <v>3100000</v>
      </c>
      <c r="J53" s="40" t="s">
        <v>470</v>
      </c>
    </row>
    <row r="54" spans="1:10" ht="30.75" thickBot="1">
      <c r="A54" s="2">
        <v>52</v>
      </c>
      <c r="B54" s="3" t="s">
        <v>133</v>
      </c>
      <c r="C54" s="4" t="s">
        <v>80</v>
      </c>
      <c r="D54" s="4">
        <v>500</v>
      </c>
      <c r="E54" s="4" t="s">
        <v>39</v>
      </c>
      <c r="F54" s="4" t="s">
        <v>66</v>
      </c>
      <c r="G54" s="8">
        <v>1900</v>
      </c>
      <c r="H54" s="9">
        <v>950000</v>
      </c>
      <c r="I54" s="9">
        <f t="shared" si="0"/>
        <v>950000</v>
      </c>
      <c r="J54" s="40" t="s">
        <v>471</v>
      </c>
    </row>
    <row r="55" spans="1:10" ht="45.75" thickBot="1">
      <c r="A55" s="2">
        <v>53</v>
      </c>
      <c r="B55" s="3" t="s">
        <v>134</v>
      </c>
      <c r="C55" s="6" t="s">
        <v>135</v>
      </c>
      <c r="D55" s="18">
        <v>83000</v>
      </c>
      <c r="E55" s="4" t="s">
        <v>136</v>
      </c>
      <c r="F55" s="4" t="s">
        <v>66</v>
      </c>
      <c r="G55" s="19">
        <v>550</v>
      </c>
      <c r="H55" s="9">
        <v>45650000</v>
      </c>
      <c r="I55" s="9">
        <f t="shared" si="0"/>
        <v>45650000</v>
      </c>
      <c r="J55" s="40" t="s">
        <v>472</v>
      </c>
    </row>
    <row r="56" spans="1:10" ht="45.75" thickBot="1">
      <c r="A56" s="2">
        <v>54</v>
      </c>
      <c r="B56" s="3" t="s">
        <v>138</v>
      </c>
      <c r="C56" s="4" t="s">
        <v>139</v>
      </c>
      <c r="D56" s="4">
        <v>100</v>
      </c>
      <c r="E56" s="4" t="s">
        <v>39</v>
      </c>
      <c r="F56" s="4" t="s">
        <v>97</v>
      </c>
      <c r="G56" s="8">
        <v>22000</v>
      </c>
      <c r="H56" s="9">
        <v>2200000</v>
      </c>
      <c r="I56" s="9">
        <f t="shared" si="0"/>
        <v>2200000</v>
      </c>
      <c r="J56" s="40" t="s">
        <v>473</v>
      </c>
    </row>
    <row r="57" spans="1:10" ht="45.75" thickBot="1">
      <c r="A57" s="2">
        <v>55</v>
      </c>
      <c r="B57" s="3" t="s">
        <v>141</v>
      </c>
      <c r="C57" s="4" t="s">
        <v>142</v>
      </c>
      <c r="D57" s="4">
        <v>500</v>
      </c>
      <c r="E57" s="4" t="s">
        <v>39</v>
      </c>
      <c r="F57" s="4" t="s">
        <v>102</v>
      </c>
      <c r="G57" s="8">
        <v>3100</v>
      </c>
      <c r="H57" s="9">
        <v>1550000</v>
      </c>
      <c r="I57" s="9">
        <f t="shared" si="0"/>
        <v>1550000</v>
      </c>
      <c r="J57" s="40" t="s">
        <v>474</v>
      </c>
    </row>
    <row r="58" spans="1:10" ht="30.75" thickBot="1">
      <c r="A58" s="2">
        <v>56</v>
      </c>
      <c r="B58" s="3" t="s">
        <v>143</v>
      </c>
      <c r="C58" s="4" t="s">
        <v>38</v>
      </c>
      <c r="D58" s="18">
        <v>5000</v>
      </c>
      <c r="E58" s="4" t="s">
        <v>39</v>
      </c>
      <c r="F58" s="4" t="s">
        <v>11</v>
      </c>
      <c r="G58" s="19">
        <v>430</v>
      </c>
      <c r="H58" s="9">
        <v>2150000</v>
      </c>
      <c r="I58" s="9">
        <f t="shared" si="0"/>
        <v>2150000</v>
      </c>
      <c r="J58" s="40" t="s">
        <v>457</v>
      </c>
    </row>
    <row r="59" spans="1:10" ht="30.75" thickBot="1">
      <c r="A59" s="2">
        <v>57</v>
      </c>
      <c r="B59" s="3" t="s">
        <v>145</v>
      </c>
      <c r="C59" s="4" t="s">
        <v>146</v>
      </c>
      <c r="D59" s="4">
        <v>5</v>
      </c>
      <c r="E59" s="4" t="s">
        <v>24</v>
      </c>
      <c r="F59" s="4" t="s">
        <v>11</v>
      </c>
      <c r="G59" s="8">
        <v>87000</v>
      </c>
      <c r="H59" s="9">
        <v>435000</v>
      </c>
      <c r="I59" s="9">
        <f t="shared" si="0"/>
        <v>435000</v>
      </c>
      <c r="J59" s="40" t="s">
        <v>440</v>
      </c>
    </row>
    <row r="60" spans="1:10" ht="60.75" thickBot="1">
      <c r="A60" s="2">
        <v>58</v>
      </c>
      <c r="B60" s="3" t="s">
        <v>147</v>
      </c>
      <c r="C60" s="4" t="s">
        <v>80</v>
      </c>
      <c r="D60" s="4">
        <v>50</v>
      </c>
      <c r="E60" s="4" t="s">
        <v>39</v>
      </c>
      <c r="F60" s="4" t="s">
        <v>66</v>
      </c>
      <c r="G60" s="8">
        <v>7500</v>
      </c>
      <c r="H60" s="9">
        <v>375000</v>
      </c>
      <c r="I60" s="9">
        <f t="shared" si="0"/>
        <v>375000</v>
      </c>
      <c r="J60" s="40" t="s">
        <v>475</v>
      </c>
    </row>
    <row r="61" spans="1:10" ht="30.75" thickBot="1">
      <c r="A61" s="2">
        <v>59</v>
      </c>
      <c r="B61" s="3" t="s">
        <v>148</v>
      </c>
      <c r="C61" s="4" t="s">
        <v>80</v>
      </c>
      <c r="D61" s="4">
        <v>200</v>
      </c>
      <c r="E61" s="4" t="s">
        <v>39</v>
      </c>
      <c r="F61" s="4" t="s">
        <v>66</v>
      </c>
      <c r="G61" s="8">
        <v>13500</v>
      </c>
      <c r="H61" s="9">
        <v>2700000</v>
      </c>
      <c r="I61" s="9">
        <f t="shared" si="0"/>
        <v>2700000</v>
      </c>
      <c r="J61" s="40" t="s">
        <v>476</v>
      </c>
    </row>
    <row r="62" spans="1:10" ht="60.75" thickBot="1">
      <c r="A62" s="2">
        <v>60</v>
      </c>
      <c r="B62" s="3" t="s">
        <v>150</v>
      </c>
      <c r="C62" s="4" t="s">
        <v>63</v>
      </c>
      <c r="D62" s="18">
        <v>20000</v>
      </c>
      <c r="E62" s="4" t="s">
        <v>151</v>
      </c>
      <c r="F62" s="4" t="s">
        <v>11</v>
      </c>
      <c r="G62" s="8">
        <v>4350</v>
      </c>
      <c r="H62" s="9">
        <v>87000000</v>
      </c>
      <c r="I62" s="9">
        <f t="shared" si="0"/>
        <v>87000000</v>
      </c>
      <c r="J62" s="40" t="s">
        <v>477</v>
      </c>
    </row>
    <row r="63" spans="1:10" ht="60.75" thickBot="1">
      <c r="A63" s="2">
        <v>61</v>
      </c>
      <c r="B63" s="3" t="s">
        <v>153</v>
      </c>
      <c r="C63" s="4" t="s">
        <v>63</v>
      </c>
      <c r="D63" s="18">
        <v>10000</v>
      </c>
      <c r="E63" s="4" t="s">
        <v>151</v>
      </c>
      <c r="F63" s="4" t="s">
        <v>11</v>
      </c>
      <c r="G63" s="8">
        <v>4350</v>
      </c>
      <c r="H63" s="9">
        <v>43500000</v>
      </c>
      <c r="I63" s="9">
        <f t="shared" si="0"/>
        <v>43500000</v>
      </c>
      <c r="J63" s="40" t="s">
        <v>477</v>
      </c>
    </row>
    <row r="64" spans="1:10" ht="60.75" thickBot="1">
      <c r="A64" s="2">
        <v>62</v>
      </c>
      <c r="B64" s="3" t="s">
        <v>155</v>
      </c>
      <c r="C64" s="4" t="s">
        <v>156</v>
      </c>
      <c r="D64" s="18">
        <v>75000</v>
      </c>
      <c r="E64" s="4" t="s">
        <v>151</v>
      </c>
      <c r="F64" s="4" t="s">
        <v>119</v>
      </c>
      <c r="G64" s="8">
        <v>1820</v>
      </c>
      <c r="H64" s="9">
        <v>136500000</v>
      </c>
      <c r="I64" s="9">
        <f t="shared" si="0"/>
        <v>136500000</v>
      </c>
      <c r="J64" s="40" t="s">
        <v>477</v>
      </c>
    </row>
    <row r="65" spans="1:10" ht="60.75" thickBot="1">
      <c r="A65" s="2">
        <v>63</v>
      </c>
      <c r="B65" s="3" t="s">
        <v>158</v>
      </c>
      <c r="C65" s="4" t="s">
        <v>156</v>
      </c>
      <c r="D65" s="18">
        <v>37000</v>
      </c>
      <c r="E65" s="4" t="s">
        <v>151</v>
      </c>
      <c r="F65" s="4" t="s">
        <v>119</v>
      </c>
      <c r="G65" s="8">
        <v>1820</v>
      </c>
      <c r="H65" s="9">
        <v>67340000</v>
      </c>
      <c r="I65" s="9">
        <f t="shared" si="0"/>
        <v>67340000</v>
      </c>
      <c r="J65" s="40" t="s">
        <v>477</v>
      </c>
    </row>
    <row r="66" spans="1:10" ht="30.75" thickBot="1">
      <c r="A66" s="2">
        <v>64</v>
      </c>
      <c r="B66" s="3" t="s">
        <v>160</v>
      </c>
      <c r="C66" s="4" t="s">
        <v>161</v>
      </c>
      <c r="D66" s="4">
        <v>500</v>
      </c>
      <c r="E66" s="4" t="s">
        <v>151</v>
      </c>
      <c r="F66" s="4" t="s">
        <v>11</v>
      </c>
      <c r="G66" s="8">
        <v>18000</v>
      </c>
      <c r="H66" s="9">
        <v>9000000</v>
      </c>
      <c r="I66" s="9">
        <f t="shared" si="0"/>
        <v>9000000</v>
      </c>
      <c r="J66" s="40" t="s">
        <v>478</v>
      </c>
    </row>
    <row r="67" spans="1:10" ht="45.75" thickBot="1">
      <c r="A67" s="2">
        <v>65</v>
      </c>
      <c r="B67" s="3" t="s">
        <v>162</v>
      </c>
      <c r="C67" s="4" t="s">
        <v>161</v>
      </c>
      <c r="D67" s="4">
        <v>500</v>
      </c>
      <c r="E67" s="4" t="s">
        <v>151</v>
      </c>
      <c r="F67" s="4" t="s">
        <v>11</v>
      </c>
      <c r="G67" s="8">
        <v>17000</v>
      </c>
      <c r="H67" s="9">
        <v>8500000</v>
      </c>
      <c r="I67" s="9">
        <f t="shared" si="0"/>
        <v>8500000</v>
      </c>
      <c r="J67" s="40" t="s">
        <v>479</v>
      </c>
    </row>
    <row r="68" spans="1:10" ht="45.75" thickBot="1">
      <c r="A68" s="2">
        <v>66</v>
      </c>
      <c r="B68" s="3" t="s">
        <v>164</v>
      </c>
      <c r="C68" s="4" t="s">
        <v>80</v>
      </c>
      <c r="D68" s="4">
        <v>5</v>
      </c>
      <c r="E68" s="4" t="s">
        <v>39</v>
      </c>
      <c r="F68" s="4" t="s">
        <v>66</v>
      </c>
      <c r="G68" s="8">
        <v>5800</v>
      </c>
      <c r="H68" s="9">
        <v>29000</v>
      </c>
      <c r="I68" s="9">
        <f t="shared" ref="I68:I107" si="1">+G68*D68</f>
        <v>29000</v>
      </c>
      <c r="J68" s="40" t="s">
        <v>480</v>
      </c>
    </row>
    <row r="69" spans="1:10" ht="45.75" thickBot="1">
      <c r="A69" s="2">
        <v>67</v>
      </c>
      <c r="B69" s="3" t="s">
        <v>165</v>
      </c>
      <c r="C69" s="4" t="s">
        <v>80</v>
      </c>
      <c r="D69" s="4">
        <v>5</v>
      </c>
      <c r="E69" s="4" t="s">
        <v>39</v>
      </c>
      <c r="F69" s="4" t="s">
        <v>66</v>
      </c>
      <c r="G69" s="8">
        <v>5800</v>
      </c>
      <c r="H69" s="9">
        <v>29000</v>
      </c>
      <c r="I69" s="9">
        <f t="shared" si="1"/>
        <v>29000</v>
      </c>
      <c r="J69" s="40" t="s">
        <v>480</v>
      </c>
    </row>
    <row r="70" spans="1:10" ht="45.75" thickBot="1">
      <c r="A70" s="2">
        <v>68</v>
      </c>
      <c r="B70" s="3" t="s">
        <v>166</v>
      </c>
      <c r="C70" s="4" t="s">
        <v>80</v>
      </c>
      <c r="D70" s="4">
        <v>5</v>
      </c>
      <c r="E70" s="4" t="s">
        <v>39</v>
      </c>
      <c r="F70" s="4" t="s">
        <v>66</v>
      </c>
      <c r="G70" s="8">
        <v>5800</v>
      </c>
      <c r="H70" s="9">
        <v>29000</v>
      </c>
      <c r="I70" s="9">
        <f t="shared" si="1"/>
        <v>29000</v>
      </c>
      <c r="J70" s="40" t="s">
        <v>480</v>
      </c>
    </row>
    <row r="71" spans="1:10" ht="45.75" thickBot="1">
      <c r="A71" s="2">
        <v>69</v>
      </c>
      <c r="B71" s="3" t="s">
        <v>167</v>
      </c>
      <c r="C71" s="4" t="s">
        <v>80</v>
      </c>
      <c r="D71" s="4">
        <v>200</v>
      </c>
      <c r="E71" s="4" t="s">
        <v>168</v>
      </c>
      <c r="F71" s="4" t="s">
        <v>66</v>
      </c>
      <c r="G71" s="8">
        <v>4900</v>
      </c>
      <c r="H71" s="9">
        <v>980000</v>
      </c>
      <c r="I71" s="9">
        <f t="shared" si="1"/>
        <v>980000</v>
      </c>
      <c r="J71" s="40" t="s">
        <v>481</v>
      </c>
    </row>
    <row r="72" spans="1:10" ht="90.75" thickBot="1">
      <c r="A72" s="2">
        <v>70</v>
      </c>
      <c r="B72" s="3" t="s">
        <v>169</v>
      </c>
      <c r="C72" s="4" t="s">
        <v>80</v>
      </c>
      <c r="D72" s="4">
        <v>100</v>
      </c>
      <c r="E72" s="4" t="s">
        <v>168</v>
      </c>
      <c r="F72" s="4" t="s">
        <v>66</v>
      </c>
      <c r="G72" s="8">
        <v>9650</v>
      </c>
      <c r="H72" s="9">
        <v>965000</v>
      </c>
      <c r="I72" s="9">
        <f t="shared" si="1"/>
        <v>965000</v>
      </c>
      <c r="J72" s="40" t="s">
        <v>481</v>
      </c>
    </row>
    <row r="73" spans="1:10" ht="75.75" thickBot="1">
      <c r="A73" s="2">
        <v>71</v>
      </c>
      <c r="B73" s="3" t="s">
        <v>170</v>
      </c>
      <c r="C73" s="4" t="s">
        <v>80</v>
      </c>
      <c r="D73" s="4">
        <v>40</v>
      </c>
      <c r="E73" s="4" t="s">
        <v>39</v>
      </c>
      <c r="F73" s="4" t="s">
        <v>66</v>
      </c>
      <c r="G73" s="8">
        <v>12200</v>
      </c>
      <c r="H73" s="9">
        <v>488000</v>
      </c>
      <c r="I73" s="9">
        <f t="shared" si="1"/>
        <v>488000</v>
      </c>
      <c r="J73" s="40" t="s">
        <v>482</v>
      </c>
    </row>
    <row r="74" spans="1:10" ht="60.75" thickBot="1">
      <c r="A74" s="2">
        <v>72</v>
      </c>
      <c r="B74" s="3" t="s">
        <v>171</v>
      </c>
      <c r="C74" s="4" t="s">
        <v>80</v>
      </c>
      <c r="D74" s="4">
        <v>100</v>
      </c>
      <c r="E74" s="4" t="s">
        <v>39</v>
      </c>
      <c r="F74" s="4" t="s">
        <v>66</v>
      </c>
      <c r="G74" s="8">
        <v>4300</v>
      </c>
      <c r="H74" s="9">
        <v>430000</v>
      </c>
      <c r="I74" s="9">
        <f t="shared" si="1"/>
        <v>430000</v>
      </c>
      <c r="J74" s="40" t="s">
        <v>483</v>
      </c>
    </row>
    <row r="75" spans="1:10" ht="60.75" thickBot="1">
      <c r="A75" s="2">
        <v>73</v>
      </c>
      <c r="B75" s="3" t="s">
        <v>172</v>
      </c>
      <c r="C75" s="4" t="s">
        <v>65</v>
      </c>
      <c r="D75" s="4">
        <v>200</v>
      </c>
      <c r="E75" s="4" t="s">
        <v>168</v>
      </c>
      <c r="F75" s="4" t="s">
        <v>66</v>
      </c>
      <c r="G75" s="8">
        <v>14000</v>
      </c>
      <c r="H75" s="9">
        <v>2800000</v>
      </c>
      <c r="I75" s="9">
        <f t="shared" si="1"/>
        <v>2800000</v>
      </c>
      <c r="J75" s="40" t="s">
        <v>481</v>
      </c>
    </row>
    <row r="76" spans="1:10" ht="45.75" thickBot="1">
      <c r="A76" s="2">
        <v>74</v>
      </c>
      <c r="B76" s="3" t="s">
        <v>174</v>
      </c>
      <c r="C76" s="4" t="s">
        <v>80</v>
      </c>
      <c r="D76" s="4">
        <v>100</v>
      </c>
      <c r="E76" s="4" t="s">
        <v>90</v>
      </c>
      <c r="F76" s="4" t="s">
        <v>66</v>
      </c>
      <c r="G76" s="8">
        <v>62000</v>
      </c>
      <c r="H76" s="9">
        <v>6200000</v>
      </c>
      <c r="I76" s="9">
        <f t="shared" si="1"/>
        <v>6200000</v>
      </c>
      <c r="J76" s="40" t="s">
        <v>484</v>
      </c>
    </row>
    <row r="77" spans="1:10" ht="60.75" thickBot="1">
      <c r="A77" s="2">
        <v>75</v>
      </c>
      <c r="B77" s="3" t="s">
        <v>176</v>
      </c>
      <c r="C77" s="4" t="s">
        <v>80</v>
      </c>
      <c r="D77" s="4">
        <v>100</v>
      </c>
      <c r="E77" s="4" t="s">
        <v>90</v>
      </c>
      <c r="F77" s="4" t="s">
        <v>66</v>
      </c>
      <c r="G77" s="8">
        <v>78000</v>
      </c>
      <c r="H77" s="9">
        <v>7800000</v>
      </c>
      <c r="I77" s="9">
        <f t="shared" si="1"/>
        <v>7800000</v>
      </c>
      <c r="J77" s="40" t="s">
        <v>484</v>
      </c>
    </row>
    <row r="78" spans="1:10" ht="45.75" thickBot="1">
      <c r="A78" s="2">
        <v>76</v>
      </c>
      <c r="B78" s="3" t="s">
        <v>177</v>
      </c>
      <c r="C78" s="4" t="s">
        <v>178</v>
      </c>
      <c r="D78" s="4">
        <v>100</v>
      </c>
      <c r="E78" s="4" t="s">
        <v>39</v>
      </c>
      <c r="F78" s="4" t="s">
        <v>11</v>
      </c>
      <c r="G78" s="8">
        <v>58000</v>
      </c>
      <c r="H78" s="9">
        <v>5800000</v>
      </c>
      <c r="I78" s="9">
        <f t="shared" si="1"/>
        <v>5800000</v>
      </c>
      <c r="J78" s="40" t="s">
        <v>485</v>
      </c>
    </row>
    <row r="79" spans="1:10" ht="30.75" thickBot="1">
      <c r="A79" s="2">
        <v>77</v>
      </c>
      <c r="B79" s="3" t="s">
        <v>180</v>
      </c>
      <c r="C79" s="4" t="s">
        <v>80</v>
      </c>
      <c r="D79" s="18">
        <v>15000</v>
      </c>
      <c r="E79" s="4" t="s">
        <v>39</v>
      </c>
      <c r="F79" s="4" t="s">
        <v>66</v>
      </c>
      <c r="G79" s="19">
        <v>100</v>
      </c>
      <c r="H79" s="9">
        <v>1500000</v>
      </c>
      <c r="I79" s="9">
        <f t="shared" si="1"/>
        <v>1500000</v>
      </c>
      <c r="J79" s="40" t="s">
        <v>486</v>
      </c>
    </row>
    <row r="80" spans="1:10" ht="30.75" thickBot="1">
      <c r="A80" s="2">
        <v>78</v>
      </c>
      <c r="B80" s="3" t="s">
        <v>182</v>
      </c>
      <c r="C80" s="4" t="s">
        <v>80</v>
      </c>
      <c r="D80" s="18">
        <v>7000</v>
      </c>
      <c r="E80" s="4" t="s">
        <v>39</v>
      </c>
      <c r="F80" s="4" t="s">
        <v>66</v>
      </c>
      <c r="G80" s="19">
        <v>100</v>
      </c>
      <c r="H80" s="9">
        <v>700000</v>
      </c>
      <c r="I80" s="9">
        <f t="shared" si="1"/>
        <v>700000</v>
      </c>
      <c r="J80" s="40" t="s">
        <v>487</v>
      </c>
    </row>
    <row r="81" spans="1:10" ht="30.75" thickBot="1">
      <c r="A81" s="2">
        <v>79</v>
      </c>
      <c r="B81" s="3" t="s">
        <v>183</v>
      </c>
      <c r="C81" s="4" t="s">
        <v>115</v>
      </c>
      <c r="D81" s="4">
        <v>40</v>
      </c>
      <c r="E81" s="4" t="s">
        <v>10</v>
      </c>
      <c r="F81" s="4" t="s">
        <v>66</v>
      </c>
      <c r="G81" s="8">
        <v>21000</v>
      </c>
      <c r="H81" s="9">
        <v>840000</v>
      </c>
      <c r="I81" s="9">
        <f t="shared" si="1"/>
        <v>840000</v>
      </c>
      <c r="J81" s="40" t="s">
        <v>488</v>
      </c>
    </row>
    <row r="82" spans="1:10" ht="30.75" thickBot="1">
      <c r="A82" s="2">
        <v>80</v>
      </c>
      <c r="B82" s="3" t="s">
        <v>184</v>
      </c>
      <c r="C82" s="4" t="s">
        <v>80</v>
      </c>
      <c r="D82" s="4">
        <v>20</v>
      </c>
      <c r="E82" s="4" t="s">
        <v>101</v>
      </c>
      <c r="F82" s="4" t="s">
        <v>66</v>
      </c>
      <c r="G82" s="8">
        <v>67000</v>
      </c>
      <c r="H82" s="9">
        <v>1340000</v>
      </c>
      <c r="I82" s="9">
        <f t="shared" si="1"/>
        <v>1340000</v>
      </c>
      <c r="J82" s="40" t="s">
        <v>489</v>
      </c>
    </row>
    <row r="83" spans="1:10" ht="75.75" thickBot="1">
      <c r="A83" s="2">
        <v>81</v>
      </c>
      <c r="B83" s="3" t="s">
        <v>186</v>
      </c>
      <c r="C83" s="4" t="s">
        <v>93</v>
      </c>
      <c r="D83" s="18">
        <v>20000</v>
      </c>
      <c r="E83" s="4" t="s">
        <v>187</v>
      </c>
      <c r="F83" s="4" t="s">
        <v>11</v>
      </c>
      <c r="G83" s="19">
        <v>820</v>
      </c>
      <c r="H83" s="9">
        <v>16400000</v>
      </c>
      <c r="I83" s="9">
        <f t="shared" si="1"/>
        <v>16400000</v>
      </c>
      <c r="J83" s="40" t="s">
        <v>490</v>
      </c>
    </row>
    <row r="84" spans="1:10" ht="60.75" thickBot="1">
      <c r="A84" s="2">
        <v>82</v>
      </c>
      <c r="B84" s="3" t="s">
        <v>189</v>
      </c>
      <c r="C84" s="4" t="s">
        <v>93</v>
      </c>
      <c r="D84" s="18">
        <v>5000</v>
      </c>
      <c r="E84" s="4" t="s">
        <v>187</v>
      </c>
      <c r="F84" s="4" t="s">
        <v>11</v>
      </c>
      <c r="G84" s="19">
        <v>970</v>
      </c>
      <c r="H84" s="9">
        <v>4850000</v>
      </c>
      <c r="I84" s="9">
        <f t="shared" si="1"/>
        <v>4850000</v>
      </c>
      <c r="J84" s="40" t="s">
        <v>490</v>
      </c>
    </row>
    <row r="85" spans="1:10" ht="75.75" thickBot="1">
      <c r="A85" s="2">
        <v>83</v>
      </c>
      <c r="B85" s="3" t="s">
        <v>191</v>
      </c>
      <c r="C85" s="4" t="s">
        <v>80</v>
      </c>
      <c r="D85" s="18">
        <v>20000</v>
      </c>
      <c r="E85" s="4" t="s">
        <v>187</v>
      </c>
      <c r="F85" s="4" t="s">
        <v>66</v>
      </c>
      <c r="G85" s="19">
        <v>820</v>
      </c>
      <c r="H85" s="9">
        <v>16400000</v>
      </c>
      <c r="I85" s="9">
        <f t="shared" si="1"/>
        <v>16400000</v>
      </c>
      <c r="J85" s="40" t="s">
        <v>491</v>
      </c>
    </row>
    <row r="86" spans="1:10" ht="30.75" thickBot="1">
      <c r="A86" s="2">
        <v>84</v>
      </c>
      <c r="B86" s="3" t="s">
        <v>192</v>
      </c>
      <c r="C86" s="4" t="s">
        <v>193</v>
      </c>
      <c r="D86" s="4">
        <v>3</v>
      </c>
      <c r="E86" s="4" t="s">
        <v>90</v>
      </c>
      <c r="F86" s="4" t="s">
        <v>66</v>
      </c>
      <c r="G86" s="8">
        <v>3200000</v>
      </c>
      <c r="H86" s="9">
        <v>9600000</v>
      </c>
      <c r="I86" s="9">
        <f t="shared" si="1"/>
        <v>9600000</v>
      </c>
      <c r="J86" s="40" t="s">
        <v>492</v>
      </c>
    </row>
    <row r="87" spans="1:10" ht="30.75" thickBot="1">
      <c r="A87" s="2">
        <v>85</v>
      </c>
      <c r="B87" s="3" t="s">
        <v>192</v>
      </c>
      <c r="C87" s="4" t="s">
        <v>195</v>
      </c>
      <c r="D87" s="4">
        <v>3</v>
      </c>
      <c r="E87" s="4" t="s">
        <v>90</v>
      </c>
      <c r="F87" s="4" t="s">
        <v>196</v>
      </c>
      <c r="G87" s="8">
        <v>3200000</v>
      </c>
      <c r="H87" s="9">
        <v>9600000</v>
      </c>
      <c r="I87" s="9">
        <f t="shared" si="1"/>
        <v>9600000</v>
      </c>
      <c r="J87" s="40" t="s">
        <v>493</v>
      </c>
    </row>
    <row r="88" spans="1:10" ht="105.75" thickBot="1">
      <c r="A88" s="2">
        <v>86</v>
      </c>
      <c r="B88" s="3" t="s">
        <v>197</v>
      </c>
      <c r="C88" s="4" t="s">
        <v>80</v>
      </c>
      <c r="D88" s="4">
        <v>100</v>
      </c>
      <c r="E88" s="4" t="s">
        <v>84</v>
      </c>
      <c r="F88" s="4" t="s">
        <v>66</v>
      </c>
      <c r="G88" s="8">
        <v>29500</v>
      </c>
      <c r="H88" s="9">
        <v>2950000</v>
      </c>
      <c r="I88" s="9">
        <f t="shared" si="1"/>
        <v>2950000</v>
      </c>
      <c r="J88" s="40" t="s">
        <v>494</v>
      </c>
    </row>
    <row r="89" spans="1:10" ht="30.75" thickBot="1">
      <c r="A89" s="2">
        <v>87</v>
      </c>
      <c r="B89" s="3" t="s">
        <v>199</v>
      </c>
      <c r="C89" s="4" t="s">
        <v>200</v>
      </c>
      <c r="D89" s="4">
        <v>30</v>
      </c>
      <c r="E89" s="4" t="s">
        <v>90</v>
      </c>
      <c r="F89" s="4" t="s">
        <v>102</v>
      </c>
      <c r="G89" s="8">
        <v>630000</v>
      </c>
      <c r="H89" s="9">
        <v>18900000</v>
      </c>
      <c r="I89" s="9">
        <f t="shared" si="1"/>
        <v>18900000</v>
      </c>
      <c r="J89" s="40" t="s">
        <v>495</v>
      </c>
    </row>
    <row r="90" spans="1:10" ht="75.75" thickBot="1">
      <c r="A90" s="2">
        <v>88</v>
      </c>
      <c r="B90" s="3" t="s">
        <v>202</v>
      </c>
      <c r="C90" s="4" t="s">
        <v>203</v>
      </c>
      <c r="D90" s="4">
        <v>1</v>
      </c>
      <c r="E90" s="4" t="s">
        <v>101</v>
      </c>
      <c r="F90" s="4" t="s">
        <v>196</v>
      </c>
      <c r="G90" s="8">
        <v>980000</v>
      </c>
      <c r="H90" s="9">
        <v>980000</v>
      </c>
      <c r="I90" s="9">
        <f t="shared" si="1"/>
        <v>980000</v>
      </c>
      <c r="J90" s="43" t="s">
        <v>496</v>
      </c>
    </row>
    <row r="91" spans="1:10" ht="75.75" thickBot="1">
      <c r="A91" s="2">
        <v>89</v>
      </c>
      <c r="B91" s="3" t="s">
        <v>204</v>
      </c>
      <c r="C91" s="4" t="s">
        <v>205</v>
      </c>
      <c r="D91" s="4">
        <v>5</v>
      </c>
      <c r="E91" s="4" t="s">
        <v>110</v>
      </c>
      <c r="F91" s="4" t="s">
        <v>206</v>
      </c>
      <c r="G91" s="8">
        <v>870000</v>
      </c>
      <c r="H91" s="9">
        <v>4350000</v>
      </c>
      <c r="I91" s="9">
        <f t="shared" si="1"/>
        <v>4350000</v>
      </c>
      <c r="J91" s="43" t="s">
        <v>497</v>
      </c>
    </row>
    <row r="92" spans="1:10" ht="75.75" thickBot="1">
      <c r="A92" s="2">
        <v>90</v>
      </c>
      <c r="B92" s="3" t="s">
        <v>208</v>
      </c>
      <c r="C92" s="4" t="s">
        <v>205</v>
      </c>
      <c r="D92" s="4">
        <v>5</v>
      </c>
      <c r="E92" s="4" t="s">
        <v>110</v>
      </c>
      <c r="F92" s="4" t="s">
        <v>206</v>
      </c>
      <c r="G92" s="8">
        <v>870000</v>
      </c>
      <c r="H92" s="9">
        <v>4350000</v>
      </c>
      <c r="I92" s="9">
        <f t="shared" si="1"/>
        <v>4350000</v>
      </c>
      <c r="J92" s="43" t="s">
        <v>497</v>
      </c>
    </row>
    <row r="93" spans="1:10" ht="75.75" thickBot="1">
      <c r="A93" s="2">
        <v>91</v>
      </c>
      <c r="B93" s="3" t="s">
        <v>209</v>
      </c>
      <c r="C93" s="4" t="s">
        <v>205</v>
      </c>
      <c r="D93" s="4">
        <v>5</v>
      </c>
      <c r="E93" s="4" t="s">
        <v>110</v>
      </c>
      <c r="F93" s="4" t="s">
        <v>206</v>
      </c>
      <c r="G93" s="8">
        <v>870000</v>
      </c>
      <c r="H93" s="9">
        <v>4350000</v>
      </c>
      <c r="I93" s="9">
        <f t="shared" si="1"/>
        <v>4350000</v>
      </c>
      <c r="J93" s="43" t="s">
        <v>497</v>
      </c>
    </row>
    <row r="94" spans="1:10" ht="75.75" thickBot="1">
      <c r="A94" s="2">
        <v>92</v>
      </c>
      <c r="B94" s="3" t="s">
        <v>210</v>
      </c>
      <c r="C94" s="4" t="s">
        <v>205</v>
      </c>
      <c r="D94" s="4">
        <v>5</v>
      </c>
      <c r="E94" s="4" t="s">
        <v>110</v>
      </c>
      <c r="F94" s="4" t="s">
        <v>206</v>
      </c>
      <c r="G94" s="8">
        <v>870000</v>
      </c>
      <c r="H94" s="9">
        <v>4350000</v>
      </c>
      <c r="I94" s="9">
        <f t="shared" si="1"/>
        <v>4350000</v>
      </c>
      <c r="J94" s="43" t="s">
        <v>497</v>
      </c>
    </row>
    <row r="95" spans="1:10" ht="75.75" thickBot="1">
      <c r="A95" s="2">
        <v>93</v>
      </c>
      <c r="B95" s="3" t="s">
        <v>211</v>
      </c>
      <c r="C95" s="4" t="s">
        <v>205</v>
      </c>
      <c r="D95" s="4">
        <v>5</v>
      </c>
      <c r="E95" s="4" t="s">
        <v>110</v>
      </c>
      <c r="F95" s="4" t="s">
        <v>206</v>
      </c>
      <c r="G95" s="8">
        <v>870000</v>
      </c>
      <c r="H95" s="9">
        <v>4350000</v>
      </c>
      <c r="I95" s="9">
        <f t="shared" si="1"/>
        <v>4350000</v>
      </c>
      <c r="J95" s="43" t="s">
        <v>497</v>
      </c>
    </row>
    <row r="96" spans="1:10" ht="17.25" thickBot="1">
      <c r="A96" s="2">
        <v>94</v>
      </c>
      <c r="B96" s="3" t="s">
        <v>212</v>
      </c>
      <c r="C96" s="4" t="s">
        <v>203</v>
      </c>
      <c r="D96" s="4">
        <v>5</v>
      </c>
      <c r="E96" s="4" t="s">
        <v>213</v>
      </c>
      <c r="F96" s="4" t="s">
        <v>196</v>
      </c>
      <c r="G96" s="8">
        <v>180000</v>
      </c>
      <c r="H96" s="9">
        <v>900000</v>
      </c>
      <c r="I96" s="9">
        <f t="shared" si="1"/>
        <v>900000</v>
      </c>
      <c r="J96" s="43" t="s">
        <v>498</v>
      </c>
    </row>
    <row r="97" spans="1:10" ht="30.75" thickBot="1">
      <c r="A97" s="2">
        <v>95</v>
      </c>
      <c r="B97" s="3" t="s">
        <v>214</v>
      </c>
      <c r="C97" s="4" t="s">
        <v>205</v>
      </c>
      <c r="D97" s="4">
        <v>2</v>
      </c>
      <c r="E97" s="4" t="s">
        <v>110</v>
      </c>
      <c r="F97" s="4" t="s">
        <v>206</v>
      </c>
      <c r="G97" s="8">
        <v>190000</v>
      </c>
      <c r="H97" s="9">
        <v>380000</v>
      </c>
      <c r="I97" s="9">
        <f t="shared" si="1"/>
        <v>380000</v>
      </c>
      <c r="J97" s="43" t="s">
        <v>499</v>
      </c>
    </row>
    <row r="98" spans="1:10" ht="45.75" thickBot="1">
      <c r="A98" s="2">
        <v>96</v>
      </c>
      <c r="B98" s="3" t="s">
        <v>215</v>
      </c>
      <c r="C98" s="4" t="s">
        <v>216</v>
      </c>
      <c r="D98" s="4">
        <v>2</v>
      </c>
      <c r="E98" s="4" t="s">
        <v>101</v>
      </c>
      <c r="F98" s="4" t="s">
        <v>196</v>
      </c>
      <c r="G98" s="8">
        <v>3200000</v>
      </c>
      <c r="H98" s="9">
        <v>6400000</v>
      </c>
      <c r="I98" s="9">
        <f t="shared" si="1"/>
        <v>6400000</v>
      </c>
      <c r="J98" s="43" t="s">
        <v>500</v>
      </c>
    </row>
    <row r="99" spans="1:10" ht="75.75" thickBot="1">
      <c r="A99" s="2">
        <v>97</v>
      </c>
      <c r="B99" s="3" t="s">
        <v>217</v>
      </c>
      <c r="C99" s="4" t="s">
        <v>218</v>
      </c>
      <c r="D99" s="4">
        <v>1</v>
      </c>
      <c r="E99" s="4" t="s">
        <v>101</v>
      </c>
      <c r="F99" s="4" t="s">
        <v>196</v>
      </c>
      <c r="G99" s="8">
        <v>1380000</v>
      </c>
      <c r="H99" s="9">
        <v>1380000</v>
      </c>
      <c r="I99" s="9">
        <f t="shared" si="1"/>
        <v>1380000</v>
      </c>
      <c r="J99" s="43" t="s">
        <v>501</v>
      </c>
    </row>
    <row r="100" spans="1:10" ht="30.75" thickBot="1">
      <c r="A100" s="2">
        <v>98</v>
      </c>
      <c r="B100" s="3" t="s">
        <v>220</v>
      </c>
      <c r="C100" s="4" t="s">
        <v>221</v>
      </c>
      <c r="D100" s="4">
        <v>3</v>
      </c>
      <c r="E100" s="4" t="s">
        <v>213</v>
      </c>
      <c r="F100" s="4" t="s">
        <v>70</v>
      </c>
      <c r="G100" s="8">
        <v>180000</v>
      </c>
      <c r="H100" s="9">
        <v>540000</v>
      </c>
      <c r="I100" s="9">
        <f t="shared" si="1"/>
        <v>540000</v>
      </c>
      <c r="J100" s="43" t="s">
        <v>502</v>
      </c>
    </row>
    <row r="101" spans="1:10" ht="17.25" thickBot="1">
      <c r="A101" s="2">
        <v>99</v>
      </c>
      <c r="B101" s="3" t="s">
        <v>222</v>
      </c>
      <c r="C101" s="4" t="s">
        <v>223</v>
      </c>
      <c r="D101" s="4">
        <v>1</v>
      </c>
      <c r="E101" s="4" t="s">
        <v>22</v>
      </c>
      <c r="F101" s="4" t="s">
        <v>224</v>
      </c>
      <c r="G101" s="8">
        <v>180000</v>
      </c>
      <c r="H101" s="9">
        <v>180000</v>
      </c>
      <c r="I101" s="9">
        <f t="shared" si="1"/>
        <v>180000</v>
      </c>
      <c r="J101" s="43" t="s">
        <v>503</v>
      </c>
    </row>
    <row r="102" spans="1:10" ht="60.75" thickBot="1">
      <c r="A102" s="2">
        <v>100</v>
      </c>
      <c r="B102" s="3" t="s">
        <v>225</v>
      </c>
      <c r="C102" s="4" t="s">
        <v>226</v>
      </c>
      <c r="D102" s="4">
        <v>1</v>
      </c>
      <c r="E102" s="4" t="s">
        <v>101</v>
      </c>
      <c r="F102" s="4" t="s">
        <v>102</v>
      </c>
      <c r="G102" s="8">
        <v>2750000</v>
      </c>
      <c r="H102" s="9">
        <v>2750000</v>
      </c>
      <c r="I102" s="9">
        <f t="shared" si="1"/>
        <v>2750000</v>
      </c>
      <c r="J102" s="43" t="s">
        <v>504</v>
      </c>
    </row>
    <row r="103" spans="1:10" ht="45.75" thickBot="1">
      <c r="A103" s="2">
        <v>101</v>
      </c>
      <c r="B103" s="3" t="s">
        <v>228</v>
      </c>
      <c r="C103" s="4" t="s">
        <v>229</v>
      </c>
      <c r="D103" s="4">
        <v>4</v>
      </c>
      <c r="E103" s="4" t="s">
        <v>22</v>
      </c>
      <c r="F103" s="4" t="s">
        <v>11</v>
      </c>
      <c r="G103" s="8">
        <v>150000</v>
      </c>
      <c r="H103" s="9">
        <v>600000</v>
      </c>
      <c r="I103" s="9">
        <f t="shared" si="1"/>
        <v>600000</v>
      </c>
      <c r="J103" s="43" t="s">
        <v>469</v>
      </c>
    </row>
    <row r="104" spans="1:10" ht="30.75" thickBot="1">
      <c r="A104" s="2">
        <v>102</v>
      </c>
      <c r="B104" s="3" t="s">
        <v>230</v>
      </c>
      <c r="C104" s="4" t="s">
        <v>231</v>
      </c>
      <c r="D104" s="4">
        <v>10</v>
      </c>
      <c r="E104" s="4" t="s">
        <v>39</v>
      </c>
      <c r="F104" s="4" t="s">
        <v>102</v>
      </c>
      <c r="G104" s="8">
        <v>80000</v>
      </c>
      <c r="H104" s="9">
        <v>800000</v>
      </c>
      <c r="I104" s="9">
        <f t="shared" si="1"/>
        <v>800000</v>
      </c>
      <c r="J104" s="43" t="s">
        <v>505</v>
      </c>
    </row>
    <row r="105" spans="1:10" ht="30.75" thickBot="1">
      <c r="A105" s="2">
        <v>103</v>
      </c>
      <c r="B105" s="3" t="s">
        <v>232</v>
      </c>
      <c r="C105" s="4" t="s">
        <v>231</v>
      </c>
      <c r="D105" s="4">
        <v>20</v>
      </c>
      <c r="E105" s="4" t="s">
        <v>39</v>
      </c>
      <c r="F105" s="4" t="s">
        <v>102</v>
      </c>
      <c r="G105" s="8">
        <v>80000</v>
      </c>
      <c r="H105" s="9">
        <v>1600000</v>
      </c>
      <c r="I105" s="9">
        <f t="shared" si="1"/>
        <v>1600000</v>
      </c>
      <c r="J105" s="43" t="s">
        <v>505</v>
      </c>
    </row>
    <row r="106" spans="1:10" ht="30.75" thickBot="1">
      <c r="A106" s="2">
        <v>104</v>
      </c>
      <c r="B106" s="3" t="s">
        <v>234</v>
      </c>
      <c r="C106" s="4" t="s">
        <v>231</v>
      </c>
      <c r="D106" s="4">
        <v>20</v>
      </c>
      <c r="E106" s="4" t="s">
        <v>39</v>
      </c>
      <c r="F106" s="4" t="s">
        <v>102</v>
      </c>
      <c r="G106" s="8">
        <v>80000</v>
      </c>
      <c r="H106" s="9">
        <v>1600000</v>
      </c>
      <c r="I106" s="9">
        <f t="shared" si="1"/>
        <v>1600000</v>
      </c>
      <c r="J106" s="43" t="s">
        <v>505</v>
      </c>
    </row>
    <row r="107" spans="1:10" ht="30.75" thickBot="1">
      <c r="A107" s="2">
        <v>105</v>
      </c>
      <c r="B107" s="3" t="s">
        <v>235</v>
      </c>
      <c r="C107" s="4" t="s">
        <v>231</v>
      </c>
      <c r="D107" s="4">
        <v>5</v>
      </c>
      <c r="E107" s="4" t="s">
        <v>39</v>
      </c>
      <c r="F107" s="4" t="s">
        <v>102</v>
      </c>
      <c r="G107" s="8">
        <v>380000</v>
      </c>
      <c r="H107" s="9">
        <v>1900000</v>
      </c>
      <c r="I107" s="9">
        <f t="shared" si="1"/>
        <v>1900000</v>
      </c>
      <c r="J107" s="43" t="s">
        <v>505</v>
      </c>
    </row>
    <row r="108" spans="1:10" ht="17.25" thickBot="1">
      <c r="A108" s="46" t="s">
        <v>237</v>
      </c>
      <c r="B108" s="47"/>
      <c r="C108" s="47"/>
      <c r="D108" s="47"/>
      <c r="E108" s="47"/>
      <c r="F108" s="47"/>
      <c r="G108" s="48"/>
      <c r="H108" s="20" t="s">
        <v>435</v>
      </c>
      <c r="I108" s="23">
        <f>SUM(I3:I107)</f>
        <v>1082378000</v>
      </c>
    </row>
    <row r="109" spans="1:10">
      <c r="A109" s="21" t="s">
        <v>287</v>
      </c>
    </row>
    <row r="110" spans="1:10" ht="63">
      <c r="A110" s="22" t="s">
        <v>288</v>
      </c>
      <c r="B110" s="22" t="s">
        <v>289</v>
      </c>
    </row>
  </sheetData>
  <mergeCells count="9">
    <mergeCell ref="G1:G2"/>
    <mergeCell ref="H1:H2"/>
    <mergeCell ref="A108:G108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pane ySplit="2505" topLeftCell="A46" activePane="bottomLeft"/>
      <selection pane="bottomLeft" activeCell="H44" sqref="H44"/>
    </sheetView>
  </sheetViews>
  <sheetFormatPr defaultRowHeight="16.5"/>
  <cols>
    <col min="9" max="9" width="9.88671875" customWidth="1"/>
  </cols>
  <sheetData>
    <row r="1" spans="1:9" ht="22.5">
      <c r="A1" s="24" t="s">
        <v>290</v>
      </c>
    </row>
    <row r="2" spans="1:9">
      <c r="A2" s="25" t="s">
        <v>291</v>
      </c>
    </row>
    <row r="3" spans="1:9" ht="19.5" thickBot="1">
      <c r="A3" s="26"/>
    </row>
    <row r="4" spans="1:9" ht="50.25" thickBot="1">
      <c r="A4" s="27" t="s">
        <v>292</v>
      </c>
      <c r="B4" s="28" t="s">
        <v>1</v>
      </c>
      <c r="C4" s="28" t="s">
        <v>293</v>
      </c>
      <c r="D4" s="28" t="s">
        <v>294</v>
      </c>
      <c r="E4" s="28" t="s">
        <v>4</v>
      </c>
      <c r="F4" s="28" t="s">
        <v>5</v>
      </c>
      <c r="G4" s="28" t="s">
        <v>295</v>
      </c>
      <c r="H4" s="28" t="s">
        <v>296</v>
      </c>
      <c r="I4" s="29" t="s">
        <v>7</v>
      </c>
    </row>
    <row r="5" spans="1:9" ht="50.25" thickBot="1">
      <c r="A5" s="30">
        <v>1</v>
      </c>
      <c r="B5" s="31" t="s">
        <v>297</v>
      </c>
      <c r="C5" s="31" t="s">
        <v>297</v>
      </c>
      <c r="D5" s="32">
        <v>30</v>
      </c>
      <c r="E5" s="32" t="s">
        <v>213</v>
      </c>
      <c r="F5" s="32" t="s">
        <v>298</v>
      </c>
      <c r="G5" s="32" t="s">
        <v>299</v>
      </c>
      <c r="H5" s="33">
        <v>184500</v>
      </c>
      <c r="I5" s="34">
        <v>5535000</v>
      </c>
    </row>
    <row r="6" spans="1:9" ht="50.25" thickBot="1">
      <c r="A6" s="30">
        <v>2</v>
      </c>
      <c r="B6" s="31" t="s">
        <v>300</v>
      </c>
      <c r="C6" s="31" t="s">
        <v>300</v>
      </c>
      <c r="D6" s="32">
        <v>30</v>
      </c>
      <c r="E6" s="32" t="s">
        <v>213</v>
      </c>
      <c r="F6" s="32" t="s">
        <v>298</v>
      </c>
      <c r="G6" s="32" t="s">
        <v>299</v>
      </c>
      <c r="H6" s="33">
        <v>224100</v>
      </c>
      <c r="I6" s="34">
        <v>6723000</v>
      </c>
    </row>
    <row r="7" spans="1:9" ht="50.25" thickBot="1">
      <c r="A7" s="30">
        <v>3</v>
      </c>
      <c r="B7" s="31" t="s">
        <v>301</v>
      </c>
      <c r="C7" s="35" t="s">
        <v>301</v>
      </c>
      <c r="D7" s="36">
        <v>30</v>
      </c>
      <c r="E7" s="32" t="s">
        <v>213</v>
      </c>
      <c r="F7" s="32" t="s">
        <v>298</v>
      </c>
      <c r="G7" s="32" t="s">
        <v>299</v>
      </c>
      <c r="H7" s="33">
        <v>184500</v>
      </c>
      <c r="I7" s="34">
        <v>5535000</v>
      </c>
    </row>
    <row r="8" spans="1:9" ht="66.75" thickBot="1">
      <c r="A8" s="30">
        <v>4</v>
      </c>
      <c r="B8" s="31" t="s">
        <v>302</v>
      </c>
      <c r="C8" s="31" t="s">
        <v>303</v>
      </c>
      <c r="D8" s="32">
        <v>1</v>
      </c>
      <c r="E8" s="32" t="s">
        <v>304</v>
      </c>
      <c r="F8" s="32"/>
      <c r="G8" s="32" t="s">
        <v>305</v>
      </c>
      <c r="H8" s="33">
        <v>2380000</v>
      </c>
      <c r="I8" s="34">
        <v>2380000</v>
      </c>
    </row>
    <row r="9" spans="1:9" ht="50.25" thickBot="1">
      <c r="A9" s="30">
        <v>5</v>
      </c>
      <c r="B9" s="37" t="s">
        <v>306</v>
      </c>
      <c r="C9" s="38" t="s">
        <v>307</v>
      </c>
      <c r="D9" s="36">
        <v>8</v>
      </c>
      <c r="E9" s="36" t="s">
        <v>308</v>
      </c>
      <c r="F9" s="32" t="s">
        <v>309</v>
      </c>
      <c r="G9" s="32" t="s">
        <v>310</v>
      </c>
      <c r="H9" s="33">
        <v>1420000</v>
      </c>
      <c r="I9" s="34">
        <v>11360000</v>
      </c>
    </row>
    <row r="10" spans="1:9" ht="50.25" thickBot="1">
      <c r="A10" s="30">
        <v>6</v>
      </c>
      <c r="B10" s="31" t="s">
        <v>311</v>
      </c>
      <c r="C10" s="31" t="s">
        <v>312</v>
      </c>
      <c r="D10" s="32">
        <v>1</v>
      </c>
      <c r="E10" s="32" t="s">
        <v>101</v>
      </c>
      <c r="F10" s="32" t="s">
        <v>309</v>
      </c>
      <c r="G10" s="32" t="s">
        <v>313</v>
      </c>
      <c r="H10" s="33">
        <v>545000</v>
      </c>
      <c r="I10" s="34">
        <v>545000</v>
      </c>
    </row>
    <row r="11" spans="1:9" ht="99.75" thickBot="1">
      <c r="A11" s="30">
        <v>7</v>
      </c>
      <c r="B11" s="31" t="s">
        <v>314</v>
      </c>
      <c r="C11" s="31" t="s">
        <v>315</v>
      </c>
      <c r="D11" s="32">
        <v>1</v>
      </c>
      <c r="E11" s="32" t="s">
        <v>101</v>
      </c>
      <c r="F11" s="32" t="s">
        <v>309</v>
      </c>
      <c r="G11" s="32" t="s">
        <v>316</v>
      </c>
      <c r="H11" s="33">
        <v>1635000</v>
      </c>
      <c r="I11" s="34">
        <v>1635000</v>
      </c>
    </row>
    <row r="12" spans="1:9" ht="50.25" thickBot="1">
      <c r="A12" s="30">
        <v>8</v>
      </c>
      <c r="B12" s="31" t="s">
        <v>317</v>
      </c>
      <c r="C12" s="31" t="s">
        <v>318</v>
      </c>
      <c r="D12" s="32">
        <v>2</v>
      </c>
      <c r="E12" s="32" t="s">
        <v>101</v>
      </c>
      <c r="F12" s="32" t="s">
        <v>309</v>
      </c>
      <c r="G12" s="32" t="s">
        <v>319</v>
      </c>
      <c r="H12" s="33">
        <v>1134000</v>
      </c>
      <c r="I12" s="34">
        <v>2268000</v>
      </c>
    </row>
    <row r="13" spans="1:9" ht="50.25" thickBot="1">
      <c r="A13" s="30">
        <v>9</v>
      </c>
      <c r="B13" s="31" t="s">
        <v>320</v>
      </c>
      <c r="C13" s="31" t="s">
        <v>321</v>
      </c>
      <c r="D13" s="32">
        <v>1</v>
      </c>
      <c r="E13" s="32" t="s">
        <v>101</v>
      </c>
      <c r="F13" s="32" t="s">
        <v>309</v>
      </c>
      <c r="G13" s="32" t="s">
        <v>319</v>
      </c>
      <c r="H13" s="33">
        <v>2090000</v>
      </c>
      <c r="I13" s="34">
        <v>2090000</v>
      </c>
    </row>
    <row r="14" spans="1:9" ht="99.75" thickBot="1">
      <c r="A14" s="30">
        <v>10</v>
      </c>
      <c r="B14" s="31" t="s">
        <v>322</v>
      </c>
      <c r="C14" s="31" t="s">
        <v>323</v>
      </c>
      <c r="D14" s="32">
        <v>1</v>
      </c>
      <c r="E14" s="32" t="s">
        <v>101</v>
      </c>
      <c r="F14" s="32" t="s">
        <v>309</v>
      </c>
      <c r="G14" s="32" t="s">
        <v>324</v>
      </c>
      <c r="H14" s="33">
        <v>965000</v>
      </c>
      <c r="I14" s="34">
        <v>965000</v>
      </c>
    </row>
    <row r="15" spans="1:9" ht="99.75" thickBot="1">
      <c r="A15" s="30">
        <v>11</v>
      </c>
      <c r="B15" s="31" t="s">
        <v>325</v>
      </c>
      <c r="C15" s="31" t="s">
        <v>326</v>
      </c>
      <c r="D15" s="32">
        <v>1</v>
      </c>
      <c r="E15" s="32" t="s">
        <v>101</v>
      </c>
      <c r="F15" s="32" t="s">
        <v>309</v>
      </c>
      <c r="G15" s="32" t="s">
        <v>316</v>
      </c>
      <c r="H15" s="33">
        <v>4780000</v>
      </c>
      <c r="I15" s="34">
        <v>4780000</v>
      </c>
    </row>
    <row r="16" spans="1:9" ht="83.25" thickBot="1">
      <c r="A16" s="30">
        <v>12</v>
      </c>
      <c r="B16" s="31" t="s">
        <v>327</v>
      </c>
      <c r="C16" s="31" t="s">
        <v>328</v>
      </c>
      <c r="D16" s="32">
        <v>1</v>
      </c>
      <c r="E16" s="32" t="s">
        <v>101</v>
      </c>
      <c r="F16" s="32" t="s">
        <v>309</v>
      </c>
      <c r="G16" s="32" t="s">
        <v>329</v>
      </c>
      <c r="H16" s="33">
        <v>1632000</v>
      </c>
      <c r="I16" s="34">
        <v>1632000</v>
      </c>
    </row>
    <row r="17" spans="1:9" ht="50.25" thickBot="1">
      <c r="A17" s="30">
        <v>13</v>
      </c>
      <c r="B17" s="31" t="s">
        <v>330</v>
      </c>
      <c r="C17" s="31" t="s">
        <v>331</v>
      </c>
      <c r="D17" s="32">
        <v>1</v>
      </c>
      <c r="E17" s="32" t="s">
        <v>101</v>
      </c>
      <c r="F17" s="32" t="s">
        <v>309</v>
      </c>
      <c r="G17" s="32" t="s">
        <v>319</v>
      </c>
      <c r="H17" s="33">
        <v>4195000</v>
      </c>
      <c r="I17" s="34">
        <v>4195000</v>
      </c>
    </row>
    <row r="18" spans="1:9" ht="99.75" thickBot="1">
      <c r="A18" s="30">
        <v>14</v>
      </c>
      <c r="B18" s="31" t="s">
        <v>332</v>
      </c>
      <c r="C18" s="31" t="s">
        <v>333</v>
      </c>
      <c r="D18" s="32">
        <v>1</v>
      </c>
      <c r="E18" s="32" t="s">
        <v>101</v>
      </c>
      <c r="F18" s="32" t="s">
        <v>309</v>
      </c>
      <c r="G18" s="32" t="s">
        <v>316</v>
      </c>
      <c r="H18" s="33">
        <v>1770000</v>
      </c>
      <c r="I18" s="34">
        <v>1770000</v>
      </c>
    </row>
    <row r="19" spans="1:9" ht="99.75" thickBot="1">
      <c r="A19" s="30">
        <v>15</v>
      </c>
      <c r="B19" s="31" t="s">
        <v>334</v>
      </c>
      <c r="C19" s="31" t="s">
        <v>335</v>
      </c>
      <c r="D19" s="32">
        <v>1</v>
      </c>
      <c r="E19" s="32" t="s">
        <v>101</v>
      </c>
      <c r="F19" s="32" t="s">
        <v>309</v>
      </c>
      <c r="G19" s="32" t="s">
        <v>316</v>
      </c>
      <c r="H19" s="33">
        <v>1770000</v>
      </c>
      <c r="I19" s="34">
        <v>1770000</v>
      </c>
    </row>
    <row r="20" spans="1:9" ht="99.75" thickBot="1">
      <c r="A20" s="30">
        <v>16</v>
      </c>
      <c r="B20" s="31" t="s">
        <v>336</v>
      </c>
      <c r="C20" s="31" t="s">
        <v>337</v>
      </c>
      <c r="D20" s="32">
        <v>3</v>
      </c>
      <c r="E20" s="32" t="s">
        <v>101</v>
      </c>
      <c r="F20" s="32" t="s">
        <v>309</v>
      </c>
      <c r="G20" s="32" t="s">
        <v>338</v>
      </c>
      <c r="H20" s="33">
        <v>1800000</v>
      </c>
      <c r="I20" s="34">
        <v>5400000</v>
      </c>
    </row>
    <row r="21" spans="1:9" ht="83.25" thickBot="1">
      <c r="A21" s="30">
        <v>17</v>
      </c>
      <c r="B21" s="31" t="s">
        <v>339</v>
      </c>
      <c r="C21" s="31" t="s">
        <v>340</v>
      </c>
      <c r="D21" s="32">
        <v>3</v>
      </c>
      <c r="E21" s="32" t="s">
        <v>101</v>
      </c>
      <c r="F21" s="32" t="s">
        <v>309</v>
      </c>
      <c r="G21" s="32" t="s">
        <v>341</v>
      </c>
      <c r="H21" s="33">
        <v>5080000</v>
      </c>
      <c r="I21" s="34">
        <v>15240000</v>
      </c>
    </row>
    <row r="22" spans="1:9" ht="99.75" thickBot="1">
      <c r="A22" s="30">
        <v>18</v>
      </c>
      <c r="B22" s="31" t="s">
        <v>342</v>
      </c>
      <c r="C22" s="31" t="s">
        <v>343</v>
      </c>
      <c r="D22" s="32">
        <v>1</v>
      </c>
      <c r="E22" s="32" t="s">
        <v>101</v>
      </c>
      <c r="F22" s="32" t="s">
        <v>309</v>
      </c>
      <c r="G22" s="32" t="s">
        <v>324</v>
      </c>
      <c r="H22" s="33">
        <v>980000</v>
      </c>
      <c r="I22" s="34">
        <v>980000</v>
      </c>
    </row>
    <row r="23" spans="1:9" ht="99.75" thickBot="1">
      <c r="A23" s="30">
        <v>19</v>
      </c>
      <c r="B23" s="31" t="s">
        <v>344</v>
      </c>
      <c r="C23" s="31" t="s">
        <v>345</v>
      </c>
      <c r="D23" s="32">
        <v>1</v>
      </c>
      <c r="E23" s="32" t="s">
        <v>101</v>
      </c>
      <c r="F23" s="32" t="s">
        <v>309</v>
      </c>
      <c r="G23" s="32" t="s">
        <v>346</v>
      </c>
      <c r="H23" s="33">
        <v>9200000</v>
      </c>
      <c r="I23" s="34">
        <v>9200000</v>
      </c>
    </row>
    <row r="24" spans="1:9" ht="83.25" thickBot="1">
      <c r="A24" s="30">
        <v>20</v>
      </c>
      <c r="B24" s="31" t="s">
        <v>347</v>
      </c>
      <c r="C24" s="31" t="s">
        <v>348</v>
      </c>
      <c r="D24" s="32">
        <v>1</v>
      </c>
      <c r="E24" s="32" t="s">
        <v>101</v>
      </c>
      <c r="F24" s="32" t="s">
        <v>349</v>
      </c>
      <c r="G24" s="32" t="s">
        <v>350</v>
      </c>
      <c r="H24" s="33">
        <v>1850000</v>
      </c>
      <c r="I24" s="34">
        <v>1850000</v>
      </c>
    </row>
    <row r="25" spans="1:9" ht="66.75" thickBot="1">
      <c r="A25" s="30">
        <v>21</v>
      </c>
      <c r="B25" s="31" t="s">
        <v>351</v>
      </c>
      <c r="C25" s="31" t="s">
        <v>351</v>
      </c>
      <c r="D25" s="32">
        <v>1</v>
      </c>
      <c r="E25" s="32" t="s">
        <v>101</v>
      </c>
      <c r="F25" s="32" t="s">
        <v>349</v>
      </c>
      <c r="G25" s="32" t="s">
        <v>352</v>
      </c>
      <c r="H25" s="33">
        <v>5495000</v>
      </c>
      <c r="I25" s="34">
        <v>5495000</v>
      </c>
    </row>
    <row r="26" spans="1:9" ht="50.25" thickBot="1">
      <c r="A26" s="30">
        <v>22</v>
      </c>
      <c r="B26" s="31" t="s">
        <v>353</v>
      </c>
      <c r="C26" s="31" t="s">
        <v>353</v>
      </c>
      <c r="D26" s="36">
        <v>1</v>
      </c>
      <c r="E26" s="32" t="s">
        <v>101</v>
      </c>
      <c r="F26" s="32" t="s">
        <v>349</v>
      </c>
      <c r="G26" s="32" t="s">
        <v>354</v>
      </c>
      <c r="H26" s="33">
        <v>19980000</v>
      </c>
      <c r="I26" s="34">
        <v>19980000</v>
      </c>
    </row>
    <row r="27" spans="1:9" ht="50.25" thickBot="1">
      <c r="A27" s="30">
        <v>23</v>
      </c>
      <c r="B27" s="31" t="s">
        <v>355</v>
      </c>
      <c r="C27" s="31" t="s">
        <v>355</v>
      </c>
      <c r="D27" s="32">
        <v>1</v>
      </c>
      <c r="E27" s="32" t="s">
        <v>101</v>
      </c>
      <c r="F27" s="32" t="s">
        <v>349</v>
      </c>
      <c r="G27" s="32" t="s">
        <v>352</v>
      </c>
      <c r="H27" s="33">
        <v>18800000</v>
      </c>
      <c r="I27" s="34">
        <v>18800000</v>
      </c>
    </row>
    <row r="28" spans="1:9" ht="66.75" thickBot="1">
      <c r="A28" s="30">
        <v>24</v>
      </c>
      <c r="B28" s="31" t="s">
        <v>356</v>
      </c>
      <c r="C28" s="31" t="s">
        <v>356</v>
      </c>
      <c r="D28" s="36">
        <v>1</v>
      </c>
      <c r="E28" s="32" t="s">
        <v>101</v>
      </c>
      <c r="F28" s="32" t="s">
        <v>349</v>
      </c>
      <c r="G28" s="32" t="s">
        <v>357</v>
      </c>
      <c r="H28" s="33">
        <v>19350000</v>
      </c>
      <c r="I28" s="34">
        <v>19350000</v>
      </c>
    </row>
    <row r="29" spans="1:9" ht="66.75" thickBot="1">
      <c r="A29" s="30">
        <v>25</v>
      </c>
      <c r="B29" s="31" t="s">
        <v>358</v>
      </c>
      <c r="C29" s="31" t="s">
        <v>358</v>
      </c>
      <c r="D29" s="36">
        <v>1</v>
      </c>
      <c r="E29" s="36" t="s">
        <v>308</v>
      </c>
      <c r="F29" s="32" t="s">
        <v>349</v>
      </c>
      <c r="G29" s="32" t="s">
        <v>359</v>
      </c>
      <c r="H29" s="33">
        <v>3750000</v>
      </c>
      <c r="I29" s="34">
        <v>3750000</v>
      </c>
    </row>
    <row r="30" spans="1:9" ht="66.75" thickBot="1">
      <c r="A30" s="30">
        <v>26</v>
      </c>
      <c r="B30" s="31" t="s">
        <v>360</v>
      </c>
      <c r="C30" s="31" t="s">
        <v>360</v>
      </c>
      <c r="D30" s="36">
        <v>4</v>
      </c>
      <c r="E30" s="32" t="s">
        <v>101</v>
      </c>
      <c r="F30" s="32" t="s">
        <v>349</v>
      </c>
      <c r="G30" s="32" t="s">
        <v>361</v>
      </c>
      <c r="H30" s="33">
        <v>5350000</v>
      </c>
      <c r="I30" s="34">
        <v>21400000</v>
      </c>
    </row>
    <row r="31" spans="1:9" ht="116.25" thickBot="1">
      <c r="A31" s="30">
        <v>27</v>
      </c>
      <c r="B31" s="31" t="s">
        <v>362</v>
      </c>
      <c r="C31" s="31" t="s">
        <v>362</v>
      </c>
      <c r="D31" s="36">
        <v>2</v>
      </c>
      <c r="E31" s="32" t="s">
        <v>101</v>
      </c>
      <c r="F31" s="32" t="s">
        <v>349</v>
      </c>
      <c r="G31" s="32" t="s">
        <v>363</v>
      </c>
      <c r="H31" s="33">
        <v>8390000</v>
      </c>
      <c r="I31" s="34">
        <v>16780000</v>
      </c>
    </row>
    <row r="32" spans="1:9" ht="66.75" thickBot="1">
      <c r="A32" s="30">
        <v>28</v>
      </c>
      <c r="B32" s="31" t="s">
        <v>364</v>
      </c>
      <c r="C32" s="31" t="s">
        <v>364</v>
      </c>
      <c r="D32" s="36">
        <v>2</v>
      </c>
      <c r="E32" s="32" t="s">
        <v>101</v>
      </c>
      <c r="F32" s="32" t="s">
        <v>349</v>
      </c>
      <c r="G32" s="32" t="s">
        <v>365</v>
      </c>
      <c r="H32" s="33">
        <v>8650000</v>
      </c>
      <c r="I32" s="34">
        <v>17300000</v>
      </c>
    </row>
    <row r="33" spans="1:9" ht="66.75" thickBot="1">
      <c r="A33" s="30">
        <v>29</v>
      </c>
      <c r="B33" s="31" t="s">
        <v>366</v>
      </c>
      <c r="C33" s="31" t="s">
        <v>366</v>
      </c>
      <c r="D33" s="36">
        <v>24</v>
      </c>
      <c r="E33" s="36" t="s">
        <v>367</v>
      </c>
      <c r="F33" s="32" t="s">
        <v>368</v>
      </c>
      <c r="G33" s="32" t="s">
        <v>369</v>
      </c>
      <c r="H33" s="33">
        <v>1525000</v>
      </c>
      <c r="I33" s="34">
        <v>36600000</v>
      </c>
    </row>
    <row r="34" spans="1:9" ht="50.25" thickBot="1">
      <c r="A34" s="30">
        <v>30</v>
      </c>
      <c r="B34" s="31" t="s">
        <v>370</v>
      </c>
      <c r="C34" s="31" t="s">
        <v>370</v>
      </c>
      <c r="D34" s="36">
        <v>6</v>
      </c>
      <c r="E34" s="36" t="s">
        <v>367</v>
      </c>
      <c r="F34" s="32" t="s">
        <v>371</v>
      </c>
      <c r="G34" s="32" t="s">
        <v>372</v>
      </c>
      <c r="H34" s="33">
        <v>1925000</v>
      </c>
      <c r="I34" s="34">
        <v>11550000</v>
      </c>
    </row>
    <row r="35" spans="1:9" ht="50.25" thickBot="1">
      <c r="A35" s="30">
        <v>31</v>
      </c>
      <c r="B35" s="31" t="s">
        <v>373</v>
      </c>
      <c r="C35" s="31" t="s">
        <v>373</v>
      </c>
      <c r="D35" s="36">
        <v>3</v>
      </c>
      <c r="E35" s="36" t="s">
        <v>367</v>
      </c>
      <c r="F35" s="32" t="s">
        <v>371</v>
      </c>
      <c r="G35" s="32" t="s">
        <v>372</v>
      </c>
      <c r="H35" s="33">
        <v>1925000</v>
      </c>
      <c r="I35" s="34">
        <v>5775000</v>
      </c>
    </row>
    <row r="36" spans="1:9" ht="66.75" thickBot="1">
      <c r="A36" s="30">
        <v>32</v>
      </c>
      <c r="B36" s="31" t="s">
        <v>374</v>
      </c>
      <c r="C36" s="31" t="s">
        <v>374</v>
      </c>
      <c r="D36" s="36">
        <v>12</v>
      </c>
      <c r="E36" s="36" t="s">
        <v>375</v>
      </c>
      <c r="F36" s="32" t="s">
        <v>368</v>
      </c>
      <c r="G36" s="32" t="s">
        <v>376</v>
      </c>
      <c r="H36" s="33">
        <v>1525000</v>
      </c>
      <c r="I36" s="34">
        <v>18300000</v>
      </c>
    </row>
    <row r="37" spans="1:9" ht="50.25" thickBot="1">
      <c r="A37" s="30">
        <v>33</v>
      </c>
      <c r="B37" s="31" t="s">
        <v>377</v>
      </c>
      <c r="C37" s="31" t="s">
        <v>377</v>
      </c>
      <c r="D37" s="36">
        <v>1</v>
      </c>
      <c r="E37" s="36" t="s">
        <v>213</v>
      </c>
      <c r="F37" s="32" t="s">
        <v>378</v>
      </c>
      <c r="G37" s="32" t="s">
        <v>379</v>
      </c>
      <c r="H37" s="33">
        <v>1780000</v>
      </c>
      <c r="I37" s="34">
        <v>1780000</v>
      </c>
    </row>
    <row r="38" spans="1:9" ht="66.75" thickBot="1">
      <c r="A38" s="30">
        <v>34</v>
      </c>
      <c r="B38" s="31" t="s">
        <v>380</v>
      </c>
      <c r="C38" s="31" t="s">
        <v>380</v>
      </c>
      <c r="D38" s="36">
        <v>20</v>
      </c>
      <c r="E38" s="36" t="s">
        <v>367</v>
      </c>
      <c r="F38" s="32" t="s">
        <v>368</v>
      </c>
      <c r="G38" s="32" t="s">
        <v>381</v>
      </c>
      <c r="H38" s="33">
        <v>1525000</v>
      </c>
      <c r="I38" s="34">
        <v>30500000</v>
      </c>
    </row>
    <row r="39" spans="1:9" ht="66.75" thickBot="1">
      <c r="A39" s="30">
        <v>35</v>
      </c>
      <c r="B39" s="31" t="s">
        <v>382</v>
      </c>
      <c r="C39" s="31" t="s">
        <v>382</v>
      </c>
      <c r="D39" s="36">
        <v>8</v>
      </c>
      <c r="E39" s="36" t="s">
        <v>375</v>
      </c>
      <c r="F39" s="32" t="s">
        <v>371</v>
      </c>
      <c r="G39" s="32" t="s">
        <v>383</v>
      </c>
      <c r="H39" s="33">
        <v>2470000</v>
      </c>
      <c r="I39" s="34">
        <v>19760000</v>
      </c>
    </row>
    <row r="40" spans="1:9" ht="66.75" thickBot="1">
      <c r="A40" s="30">
        <v>36</v>
      </c>
      <c r="B40" s="31" t="s">
        <v>384</v>
      </c>
      <c r="C40" s="31" t="s">
        <v>384</v>
      </c>
      <c r="D40" s="36">
        <v>8</v>
      </c>
      <c r="E40" s="36" t="s">
        <v>375</v>
      </c>
      <c r="F40" s="32" t="s">
        <v>371</v>
      </c>
      <c r="G40" s="32" t="s">
        <v>383</v>
      </c>
      <c r="H40" s="33">
        <v>2470000</v>
      </c>
      <c r="I40" s="34">
        <v>19760000</v>
      </c>
    </row>
    <row r="41" spans="1:9" ht="66.75" thickBot="1">
      <c r="A41" s="30">
        <v>37</v>
      </c>
      <c r="B41" s="31" t="s">
        <v>385</v>
      </c>
      <c r="C41" s="31" t="s">
        <v>385</v>
      </c>
      <c r="D41" s="36">
        <v>15</v>
      </c>
      <c r="E41" s="36" t="s">
        <v>375</v>
      </c>
      <c r="F41" s="32" t="s">
        <v>371</v>
      </c>
      <c r="G41" s="32" t="s">
        <v>386</v>
      </c>
      <c r="H41" s="33">
        <v>2470000</v>
      </c>
      <c r="I41" s="34">
        <v>37050000</v>
      </c>
    </row>
    <row r="42" spans="1:9" ht="66.75" thickBot="1">
      <c r="A42" s="30">
        <v>38</v>
      </c>
      <c r="B42" s="31" t="s">
        <v>387</v>
      </c>
      <c r="C42" s="31" t="s">
        <v>387</v>
      </c>
      <c r="D42" s="36">
        <v>10</v>
      </c>
      <c r="E42" s="36" t="s">
        <v>375</v>
      </c>
      <c r="F42" s="32" t="s">
        <v>371</v>
      </c>
      <c r="G42" s="32" t="s">
        <v>388</v>
      </c>
      <c r="H42" s="33">
        <v>4480000</v>
      </c>
      <c r="I42" s="34">
        <v>44800000</v>
      </c>
    </row>
    <row r="43" spans="1:9" ht="50.25" thickBot="1">
      <c r="A43" s="30">
        <v>39</v>
      </c>
      <c r="B43" s="31" t="s">
        <v>389</v>
      </c>
      <c r="C43" s="31" t="s">
        <v>389</v>
      </c>
      <c r="D43" s="36">
        <v>4</v>
      </c>
      <c r="E43" s="36" t="s">
        <v>213</v>
      </c>
      <c r="F43" s="32" t="s">
        <v>378</v>
      </c>
      <c r="G43" s="32" t="s">
        <v>390</v>
      </c>
      <c r="H43" s="33">
        <v>3480000</v>
      </c>
      <c r="I43" s="34">
        <v>13920000</v>
      </c>
    </row>
    <row r="44" spans="1:9" ht="66.75" thickBot="1">
      <c r="A44" s="30">
        <v>40</v>
      </c>
      <c r="B44" s="31" t="s">
        <v>391</v>
      </c>
      <c r="C44" s="31" t="s">
        <v>391</v>
      </c>
      <c r="D44" s="36">
        <v>12</v>
      </c>
      <c r="E44" s="36" t="s">
        <v>101</v>
      </c>
      <c r="F44" s="32" t="s">
        <v>392</v>
      </c>
      <c r="G44" s="32" t="s">
        <v>393</v>
      </c>
      <c r="H44" s="33">
        <v>1350000</v>
      </c>
      <c r="I44" s="34">
        <v>16200000</v>
      </c>
    </row>
    <row r="45" spans="1:9" ht="33.75" thickBot="1">
      <c r="A45" s="30">
        <v>41</v>
      </c>
      <c r="B45" s="31" t="s">
        <v>394</v>
      </c>
      <c r="C45" s="31" t="s">
        <v>394</v>
      </c>
      <c r="D45" s="36">
        <v>2</v>
      </c>
      <c r="E45" s="36" t="s">
        <v>375</v>
      </c>
      <c r="F45" s="32" t="s">
        <v>395</v>
      </c>
      <c r="G45" s="32" t="s">
        <v>396</v>
      </c>
      <c r="H45" s="33">
        <v>2485000</v>
      </c>
      <c r="I45" s="34">
        <v>4970000</v>
      </c>
    </row>
    <row r="46" spans="1:9" ht="33.75" thickBot="1">
      <c r="A46" s="30">
        <v>42</v>
      </c>
      <c r="B46" s="31" t="s">
        <v>397</v>
      </c>
      <c r="C46" s="31" t="s">
        <v>397</v>
      </c>
      <c r="D46" s="36">
        <v>1</v>
      </c>
      <c r="E46" s="36" t="s">
        <v>375</v>
      </c>
      <c r="F46" s="32" t="s">
        <v>398</v>
      </c>
      <c r="G46" s="32" t="s">
        <v>396</v>
      </c>
      <c r="H46" s="33">
        <v>2485000</v>
      </c>
      <c r="I46" s="34">
        <v>2485000</v>
      </c>
    </row>
    <row r="47" spans="1:9" ht="50.25" thickBot="1">
      <c r="A47" s="30">
        <v>43</v>
      </c>
      <c r="B47" s="31" t="s">
        <v>399</v>
      </c>
      <c r="C47" s="31" t="s">
        <v>399</v>
      </c>
      <c r="D47" s="36">
        <v>5</v>
      </c>
      <c r="E47" s="36" t="s">
        <v>112</v>
      </c>
      <c r="F47" s="32" t="s">
        <v>400</v>
      </c>
      <c r="G47" s="32" t="s">
        <v>401</v>
      </c>
      <c r="H47" s="33">
        <v>580000</v>
      </c>
      <c r="I47" s="34">
        <v>2900000</v>
      </c>
    </row>
    <row r="48" spans="1:9" ht="66.75" thickBot="1">
      <c r="A48" s="30">
        <v>44</v>
      </c>
      <c r="B48" s="31" t="s">
        <v>402</v>
      </c>
      <c r="C48" s="31" t="s">
        <v>402</v>
      </c>
      <c r="D48" s="36">
        <v>10</v>
      </c>
      <c r="E48" s="36" t="s">
        <v>375</v>
      </c>
      <c r="F48" s="32" t="s">
        <v>403</v>
      </c>
      <c r="G48" s="32" t="s">
        <v>404</v>
      </c>
      <c r="H48" s="33">
        <v>220000</v>
      </c>
      <c r="I48" s="34">
        <v>2200000</v>
      </c>
    </row>
    <row r="49" spans="1:9" ht="66.75" thickBot="1">
      <c r="A49" s="30">
        <v>45</v>
      </c>
      <c r="B49" s="31" t="s">
        <v>405</v>
      </c>
      <c r="C49" s="31" t="s">
        <v>405</v>
      </c>
      <c r="D49" s="36">
        <v>5000</v>
      </c>
      <c r="E49" s="36" t="s">
        <v>406</v>
      </c>
      <c r="F49" s="32" t="s">
        <v>400</v>
      </c>
      <c r="G49" s="32" t="s">
        <v>407</v>
      </c>
      <c r="H49" s="33">
        <v>6400</v>
      </c>
      <c r="I49" s="34">
        <v>32000000</v>
      </c>
    </row>
    <row r="50" spans="1:9" ht="66.75" thickBot="1">
      <c r="A50" s="30">
        <v>46</v>
      </c>
      <c r="B50" s="31" t="s">
        <v>408</v>
      </c>
      <c r="C50" s="31" t="s">
        <v>408</v>
      </c>
      <c r="D50" s="36">
        <v>200</v>
      </c>
      <c r="E50" s="36" t="s">
        <v>375</v>
      </c>
      <c r="F50" s="32" t="s">
        <v>403</v>
      </c>
      <c r="G50" s="32" t="s">
        <v>409</v>
      </c>
      <c r="H50" s="33">
        <v>115000</v>
      </c>
      <c r="I50" s="34">
        <v>23000000</v>
      </c>
    </row>
    <row r="51" spans="1:9" ht="83.25" thickBot="1">
      <c r="A51" s="30">
        <v>47</v>
      </c>
      <c r="B51" s="31" t="s">
        <v>410</v>
      </c>
      <c r="C51" s="31" t="s">
        <v>410</v>
      </c>
      <c r="D51" s="36">
        <v>2500</v>
      </c>
      <c r="E51" s="36" t="s">
        <v>411</v>
      </c>
      <c r="F51" s="32" t="s">
        <v>412</v>
      </c>
      <c r="G51" s="32" t="s">
        <v>413</v>
      </c>
      <c r="H51" s="33">
        <v>8400</v>
      </c>
      <c r="I51" s="34">
        <v>21000000</v>
      </c>
    </row>
    <row r="52" spans="1:9" ht="66.75" thickBot="1">
      <c r="A52" s="30">
        <v>48</v>
      </c>
      <c r="B52" s="31" t="s">
        <v>414</v>
      </c>
      <c r="C52" s="31" t="s">
        <v>414</v>
      </c>
      <c r="D52" s="36">
        <v>5000</v>
      </c>
      <c r="E52" s="36" t="s">
        <v>411</v>
      </c>
      <c r="F52" s="32" t="s">
        <v>415</v>
      </c>
      <c r="G52" s="32" t="s">
        <v>416</v>
      </c>
      <c r="H52" s="33">
        <v>4980</v>
      </c>
      <c r="I52" s="34">
        <v>24900000</v>
      </c>
    </row>
    <row r="53" spans="1:9" ht="66.75" thickBot="1">
      <c r="A53" s="30">
        <v>49</v>
      </c>
      <c r="B53" s="31" t="s">
        <v>417</v>
      </c>
      <c r="C53" s="31" t="s">
        <v>417</v>
      </c>
      <c r="D53" s="36">
        <v>3000</v>
      </c>
      <c r="E53" s="36" t="s">
        <v>411</v>
      </c>
      <c r="F53" s="32" t="s">
        <v>418</v>
      </c>
      <c r="G53" s="32" t="s">
        <v>419</v>
      </c>
      <c r="H53" s="33">
        <v>51500</v>
      </c>
      <c r="I53" s="34">
        <v>154500000</v>
      </c>
    </row>
    <row r="54" spans="1:9" ht="116.25" thickBot="1">
      <c r="A54" s="30">
        <v>50</v>
      </c>
      <c r="B54" s="31" t="s">
        <v>420</v>
      </c>
      <c r="C54" s="31" t="s">
        <v>420</v>
      </c>
      <c r="D54" s="36">
        <v>3000</v>
      </c>
      <c r="E54" s="36" t="s">
        <v>411</v>
      </c>
      <c r="F54" s="32" t="s">
        <v>421</v>
      </c>
      <c r="G54" s="32" t="s">
        <v>422</v>
      </c>
      <c r="H54" s="33">
        <v>6000</v>
      </c>
      <c r="I54" s="34">
        <v>18000000</v>
      </c>
    </row>
    <row r="55" spans="1:9" ht="132.75" thickBot="1">
      <c r="A55" s="30">
        <v>51</v>
      </c>
      <c r="B55" s="31" t="s">
        <v>423</v>
      </c>
      <c r="C55" s="31" t="s">
        <v>423</v>
      </c>
      <c r="D55" s="36">
        <v>3000</v>
      </c>
      <c r="E55" s="36" t="s">
        <v>411</v>
      </c>
      <c r="F55" s="32" t="s">
        <v>424</v>
      </c>
      <c r="G55" s="32" t="s">
        <v>416</v>
      </c>
      <c r="H55" s="33">
        <v>9880</v>
      </c>
      <c r="I55" s="34">
        <v>29640000</v>
      </c>
    </row>
    <row r="56" spans="1:9" ht="66.75" thickBot="1">
      <c r="A56" s="30">
        <v>52</v>
      </c>
      <c r="B56" s="31" t="s">
        <v>425</v>
      </c>
      <c r="C56" s="31" t="s">
        <v>425</v>
      </c>
      <c r="D56" s="36">
        <v>3900</v>
      </c>
      <c r="E56" s="36" t="s">
        <v>411</v>
      </c>
      <c r="F56" s="32" t="s">
        <v>418</v>
      </c>
      <c r="G56" s="32" t="s">
        <v>426</v>
      </c>
      <c r="H56" s="33">
        <v>61200</v>
      </c>
      <c r="I56" s="34">
        <v>238680000</v>
      </c>
    </row>
    <row r="57" spans="1:9" ht="50.25" thickBot="1">
      <c r="A57" s="30">
        <v>53</v>
      </c>
      <c r="B57" s="31" t="s">
        <v>427</v>
      </c>
      <c r="C57" s="31" t="s">
        <v>427</v>
      </c>
      <c r="D57" s="36">
        <v>2100</v>
      </c>
      <c r="E57" s="36" t="s">
        <v>411</v>
      </c>
      <c r="F57" s="32" t="s">
        <v>428</v>
      </c>
      <c r="G57" s="32" t="s">
        <v>429</v>
      </c>
      <c r="H57" s="33">
        <v>31800</v>
      </c>
      <c r="I57" s="34">
        <v>66780000</v>
      </c>
    </row>
    <row r="58" spans="1:9" ht="17.25" thickBot="1">
      <c r="A58" s="30"/>
      <c r="B58" s="51" t="s">
        <v>430</v>
      </c>
      <c r="C58" s="52"/>
      <c r="D58" s="52"/>
      <c r="E58" s="52"/>
      <c r="F58" s="52"/>
      <c r="G58" s="52"/>
      <c r="H58" s="53"/>
      <c r="I58" s="39">
        <v>1085758000</v>
      </c>
    </row>
    <row r="59" spans="1:9">
      <c r="A59" s="25" t="s">
        <v>431</v>
      </c>
    </row>
    <row r="60" spans="1:9">
      <c r="A60" s="25"/>
    </row>
    <row r="61" spans="1:9" ht="112.5">
      <c r="A61" s="26" t="s">
        <v>432</v>
      </c>
      <c r="D61" s="26" t="s">
        <v>433</v>
      </c>
      <c r="E61" s="26" t="s">
        <v>434</v>
      </c>
    </row>
  </sheetData>
  <mergeCells count="1">
    <mergeCell ref="B58:H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VT 2020</vt:lpstr>
      <vt:lpstr>HC 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VTB</dc:creator>
  <cp:lastModifiedBy>VTB</cp:lastModifiedBy>
  <dcterms:created xsi:type="dcterms:W3CDTF">2020-08-10T02:49:52Z</dcterms:created>
  <dcterms:modified xsi:type="dcterms:W3CDTF">2020-09-03T09:54:31Z</dcterms:modified>
</cp:coreProperties>
</file>